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135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Abb" sheetId="25" r:id="rId3"/>
    <sheet name="Camp" sheetId="27" r:id="rId4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Abb!$A$1:$AM$60</definedName>
    <definedName name="_xlnm.Print_Area" localSheetId="3">Camp!$A$1:$AD$40</definedName>
    <definedName name="_xlnm.Print_Area" localSheetId="0">Cover!$A$1:$AM$53</definedName>
    <definedName name="_xlnm.Print_Area" localSheetId="1">REVISION!$A$1:$AM$61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AB12" i="27" l="1"/>
  <c r="X23" i="27" l="1"/>
  <c r="X25" i="27" s="1"/>
  <c r="AB16" i="27"/>
  <c r="AB17" i="27"/>
  <c r="AB18" i="27"/>
  <c r="AB19" i="27"/>
  <c r="AB11" i="27"/>
  <c r="AB13" i="27"/>
  <c r="AB14" i="27"/>
  <c r="AB15" i="27"/>
  <c r="AB10" i="27"/>
  <c r="X27" i="27" l="1"/>
  <c r="X30" i="27" s="1"/>
  <c r="S8" i="23" l="1"/>
  <c r="U8" i="23"/>
  <c r="W8" i="23"/>
  <c r="W8" i="25" l="1"/>
  <c r="U8" i="25"/>
  <c r="S8" i="25"/>
</calcChain>
</file>

<file path=xl/sharedStrings.xml><?xml version="1.0" encoding="utf-8"?>
<sst xmlns="http://schemas.openxmlformats.org/spreadsheetml/2006/main" count="265" uniqueCount="158">
  <si>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</si>
  <si>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</si>
  <si>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</si>
  <si>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</si>
  <si>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</si>
  <si>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</si>
  <si>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</si>
  <si>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</si>
  <si>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</si>
  <si>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</si>
  <si>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</si>
  <si>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</si>
  <si>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</si>
  <si>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</si>
  <si>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</si>
  <si>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</si>
  <si>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</si>
  <si>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</si>
  <si>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</si>
  <si>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</si>
  <si>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</si>
  <si>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</si>
  <si>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</si>
  <si>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</si>
  <si>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</si>
  <si>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</si>
  <si>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</si>
  <si>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</si>
  <si>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</si>
  <si>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</si>
  <si>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</si>
  <si>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</si>
  <si>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</si>
  <si>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</si>
  <si>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</si>
  <si>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</si>
  <si>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</si>
  <si>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</si>
  <si>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</si>
  <si>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</si>
  <si>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</si>
  <si>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</si>
  <si>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سطح‌الارض و ابنیه تحت الارض 
عمومی و مشترک</t>
  </si>
  <si>
    <t>GNRAL</t>
  </si>
  <si>
    <t>نگهداشت و افزایش تولید میدان نفتی بینک
سطح‌الارض و ابنیه تحت‌الارض 
عمومی و مشترک</t>
  </si>
  <si>
    <t>نگهداشت و افزایش تولید میدان نفتی بینک
سطح‌الارض و ابنیه تحت‌الارض
عمومی و مشترک</t>
  </si>
  <si>
    <t>M.Mehrshad</t>
  </si>
  <si>
    <t>CLIENT Approval</t>
  </si>
  <si>
    <t xml:space="preserve">AB-R: As-Built for CLIENT Review </t>
  </si>
  <si>
    <t>EL</t>
  </si>
  <si>
    <t>LI</t>
  </si>
  <si>
    <t>0001</t>
  </si>
  <si>
    <t>ELECTRICAL LOAD LIST</t>
  </si>
  <si>
    <r>
      <t xml:space="preserve">ELECTRICAL LOAD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</si>
  <si>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H.Shakiba</t>
  </si>
  <si>
    <t>May.2022</t>
  </si>
  <si>
    <t>IFC</t>
  </si>
  <si>
    <t>Service Type:</t>
  </si>
  <si>
    <t>N : Normal Load</t>
  </si>
  <si>
    <t>E : Emergency Load</t>
  </si>
  <si>
    <t>Load Duty:</t>
  </si>
  <si>
    <t>C : Continuous Load</t>
  </si>
  <si>
    <t>I : Intermitant Load</t>
  </si>
  <si>
    <t>S : Stand By Load</t>
  </si>
  <si>
    <t>LR/FL: Loacked Rotor / Full Load Current</t>
  </si>
  <si>
    <t>Load Type:</t>
  </si>
  <si>
    <t>M: Motor</t>
  </si>
  <si>
    <t>F: Non-Motor</t>
  </si>
  <si>
    <t>Definition of API Factor</t>
  </si>
  <si>
    <t xml:space="preserve">1.25          for Motor Power &lt; 22kW, </t>
  </si>
  <si>
    <t>1.15          for Motor Power between, 22kW and 55kW</t>
  </si>
  <si>
    <t>1.1            for Motor Power &gt; 55kW</t>
  </si>
  <si>
    <t>Height derating factor can be determined as follows if no manufacturer data is available:</t>
  </si>
  <si>
    <t>Height Above Sea Level</t>
  </si>
  <si>
    <t>Height Factor</t>
  </si>
  <si>
    <t>&lt; 1000 m</t>
  </si>
  <si>
    <t>1000 &lt; Height &lt; 1500 m</t>
  </si>
  <si>
    <t>1500 m &gt;</t>
  </si>
  <si>
    <t>Coolant (Cooling) Factor is 0.88 according to basic document for motor feeder type.</t>
  </si>
  <si>
    <t>LV Feeder Type:</t>
  </si>
  <si>
    <t>F1: Simple 4-Pole MCCB Feeder with Thermal/Magnetic Trips, for I&lt;63A Feeders</t>
  </si>
  <si>
    <t>F2: Simple 4-Pole MCCB Feeder with Thermal/Magnetic Trips, for 63A=&lt;I&lt;100A Feeders</t>
  </si>
  <si>
    <t>F3: Simple 4-Pole MCCB Feeder with Thermal/Magnetic Trips, for 100A=&lt;I Feeders</t>
  </si>
  <si>
    <t>F4: Simple 3-Pole MCCB Feeder with Thermal/Magnetic Trips, for I&lt;63A Feeders</t>
  </si>
  <si>
    <t>F5: Simple 3-Pole MCCB Feeder with Thermal/Magnetic Trips, for 63A=&lt;I&lt;100A Feeders</t>
  </si>
  <si>
    <t>F6: Simple 3-Pole MCCB Feeder with Thermal/Magnetic Trips, for 100A=&lt;I Feeders</t>
  </si>
  <si>
    <t>F7: Simple 2-Pole MCCB Feeder for Feeding Single Phase Loads (Ph+N or 2-Ph)</t>
  </si>
  <si>
    <t>M1: Direct on Line Motor Starter Feeders for 0.4 ≤ P &lt; 4kW (Switch Fuse + Contactor + Bimetal + R/L Signaling)</t>
  </si>
  <si>
    <t>M2: Direct on Line Motor Starter Feeders for 4kW ≤ P &lt; 18.5kW (Switch Fuse + Contactor + Bimetal + R/L Signaling + R/L Ammeter)</t>
  </si>
  <si>
    <t>M3: Direct on Line Motor Starter Feeders for 18.5kW ≤ P &lt;30 (Switch Fuse + Contactor + Bimetal + R/L Signaling + R/L Ammeter (49, 50G, Phase Control))</t>
  </si>
  <si>
    <t>M4: Direct on Line Motor Starter Feeders for 30kW ≤ P (Switch Fuse + Contactor + Overload CT + R/L Signaling + R/L Ammeter (49, 50G, Phase Control))</t>
  </si>
  <si>
    <t>MV Feeder Type:</t>
  </si>
  <si>
    <t>C1: 11 KV Incoming Feeder</t>
  </si>
  <si>
    <t>C2: Outgoing Transformer 2000 KVA</t>
  </si>
  <si>
    <t>C3: Outgoing Motor Starter &lt;1000 KW</t>
  </si>
  <si>
    <t>C4: Bus Coupler 11 KV</t>
  </si>
  <si>
    <t>220</t>
  </si>
  <si>
    <t>CLIENT Doc. Number: F0Z-707104</t>
  </si>
  <si>
    <t>Rev</t>
  </si>
  <si>
    <t>Bus</t>
  </si>
  <si>
    <t>Equipment Number</t>
  </si>
  <si>
    <t>Load Description</t>
  </si>
  <si>
    <t>Service Type</t>
  </si>
  <si>
    <t>Rated Voltage (V)</t>
  </si>
  <si>
    <t>Load
Type</t>
  </si>
  <si>
    <t>Rated
Power (Kw)</t>
  </si>
  <si>
    <t>Eff. (%)</t>
  </si>
  <si>
    <t>Power
Factor</t>
  </si>
  <si>
    <t>A</t>
  </si>
  <si>
    <t>No
Phases</t>
  </si>
  <si>
    <t>Item NO</t>
  </si>
  <si>
    <t>Current Normal Operation
(A)</t>
  </si>
  <si>
    <t>NO-DP</t>
  </si>
  <si>
    <t>NR-DP</t>
  </si>
  <si>
    <t>PO-DP</t>
  </si>
  <si>
    <t>PR-DP</t>
  </si>
  <si>
    <t>RES-DP</t>
  </si>
  <si>
    <t>DR-DV</t>
  </si>
  <si>
    <t>WH-DP</t>
  </si>
  <si>
    <t>NISOC Office Building Panel</t>
  </si>
  <si>
    <t>NISOC Residental Building Panel</t>
  </si>
  <si>
    <t>Petro Office Building Panel</t>
  </si>
  <si>
    <t>Petro Residental Building Panel</t>
  </si>
  <si>
    <t>Driver Building Panel</t>
  </si>
  <si>
    <t>Warehouse Panel</t>
  </si>
  <si>
    <t>Workshop Panel</t>
  </si>
  <si>
    <t>Outdoor Area Panel</t>
  </si>
  <si>
    <t>CMP-DP</t>
  </si>
  <si>
    <t>GH: Gate House</t>
  </si>
  <si>
    <t>Gatehouse Panel</t>
  </si>
  <si>
    <t>GH-DP</t>
  </si>
  <si>
    <t>NO: NISOC Office</t>
  </si>
  <si>
    <t>Building Numbering Procedure</t>
  </si>
  <si>
    <t>NR: NISOC Residental</t>
  </si>
  <si>
    <t>PO: PETRO Office</t>
  </si>
  <si>
    <t>PR: PETRO Residental</t>
  </si>
  <si>
    <t xml:space="preserve">RES: Restaurant </t>
  </si>
  <si>
    <t>DVR: Driver</t>
  </si>
  <si>
    <t>WH: WareHouse</t>
  </si>
  <si>
    <t>WS: WorkShop</t>
  </si>
  <si>
    <t>CMP: Camp</t>
  </si>
  <si>
    <t>N</t>
  </si>
  <si>
    <t>F</t>
  </si>
  <si>
    <t>100</t>
  </si>
  <si>
    <t>0.9</t>
  </si>
  <si>
    <t>Active Power (Kw)</t>
  </si>
  <si>
    <t>Active Demand (Kw)</t>
  </si>
  <si>
    <t>Reactive Demand (kvar)</t>
  </si>
  <si>
    <t>Apparent Power (Kva)</t>
  </si>
  <si>
    <r>
      <t>شماره صفحه:</t>
    </r>
    <r>
      <rPr>
        <b/>
        <sz val="10"/>
        <rFont val="B Nazanin"/>
        <charset val="178"/>
      </rPr>
      <t xml:space="preserve"> 2 از 4</t>
    </r>
  </si>
  <si>
    <t>According to above calculation, one transformer 250 KVA is sufficient to supply power demand in camp area</t>
  </si>
  <si>
    <t>Restaurant Building Panel</t>
  </si>
  <si>
    <r>
      <t>شماره صفحه:</t>
    </r>
    <r>
      <rPr>
        <b/>
        <sz val="10"/>
        <rFont val="B Nazanin"/>
        <charset val="178"/>
      </rPr>
      <t xml:space="preserve"> 1 از 4</t>
    </r>
  </si>
  <si>
    <r>
      <t xml:space="preserve">شماره صفحه: </t>
    </r>
    <r>
      <rPr>
        <b/>
        <sz val="10"/>
        <rFont val="B Nazanin"/>
        <charset val="178"/>
      </rPr>
      <t>3 از 4</t>
    </r>
  </si>
  <si>
    <t>To calculate power demand, below assumptions have been considered:
- Since staffs will present in one building at the same time, therefore the power consumption of NO-DP or NR-DP (each one is bigger), will be considered. This note is valid for PO-DP &amp; PR-DP.
- The power demand of other panels will be considered completely.
- At the end, diversity factor “0.5” will be considered for active power.</t>
  </si>
  <si>
    <t>Jul.2022</t>
  </si>
  <si>
    <t>WSH-DP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</si>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</sst>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b/>
      <sz val="8"/>
      <color indexed="8"/>
      <name val="Arial"/>
      <family val="2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50" fillId="0" borderId="0" applyFont="0" applyFill="0" applyBorder="0" applyAlignment="0" applyProtection="0"/>
  </cellStyleXfs>
  <cellXfs count="308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7" fillId="0" borderId="1" xfId="21" applyNumberFormat="1" applyFont="1" applyFill="1" applyBorder="1" applyAlignment="1" applyProtection="1">
      <alignment vertical="center" wrapText="1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4" fillId="0" borderId="0" xfId="19" applyFont="1" applyBorder="1" applyAlignment="1" applyProtection="1">
      <alignment horizontal="left" vertical="center"/>
      <protection locked="0"/>
    </xf>
    <xf numFmtId="0" fontId="24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5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5" fillId="0" borderId="0" xfId="37" applyNumberFormat="1" applyFont="1" applyFill="1" applyBorder="1" applyAlignment="1">
      <alignment vertical="center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47" fillId="0" borderId="12" xfId="33" applyFont="1" applyFill="1" applyBorder="1" applyAlignment="1">
      <alignment horizontal="left" vertical="center"/>
    </xf>
    <xf numFmtId="0" fontId="0" fillId="0" borderId="12" xfId="0" applyBorder="1"/>
    <xf numFmtId="0" fontId="0" fillId="0" borderId="0" xfId="0" applyFill="1" applyBorder="1"/>
    <xf numFmtId="0" fontId="47" fillId="0" borderId="0" xfId="33" applyFont="1" applyFill="1" applyBorder="1" applyAlignment="1">
      <alignment horizontal="left" vertical="center"/>
    </xf>
    <xf numFmtId="0" fontId="0" fillId="0" borderId="12" xfId="0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2" fillId="0" borderId="0" xfId="19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33" applyFont="1" applyFill="1" applyBorder="1" applyAlignment="1">
      <alignment vertical="center"/>
    </xf>
    <xf numFmtId="0" fontId="0" fillId="0" borderId="0" xfId="0" applyBorder="1"/>
    <xf numFmtId="0" fontId="47" fillId="0" borderId="0" xfId="33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/>
    <xf numFmtId="0" fontId="0" fillId="0" borderId="1" xfId="0" applyBorder="1"/>
    <xf numFmtId="0" fontId="47" fillId="0" borderId="12" xfId="33" applyFont="1" applyFill="1" applyBorder="1" applyAlignment="1">
      <alignment horizontal="left" vertical="center" wrapText="1"/>
    </xf>
    <xf numFmtId="0" fontId="47" fillId="0" borderId="0" xfId="33" applyFont="1" applyFill="1" applyBorder="1" applyAlignment="1">
      <alignment horizontal="left" vertical="center" wrapText="1"/>
    </xf>
    <xf numFmtId="0" fontId="47" fillId="0" borderId="0" xfId="33" applyFont="1" applyFill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horizontal="center" vertical="center" wrapText="1"/>
    </xf>
    <xf numFmtId="49" fontId="23" fillId="0" borderId="0" xfId="19" applyNumberFormat="1" applyFont="1" applyFill="1" applyBorder="1" applyAlignment="1" applyProtection="1">
      <alignment horizontal="center" vertical="center"/>
    </xf>
    <xf numFmtId="0" fontId="2" fillId="0" borderId="0" xfId="21" applyAlignment="1">
      <alignment horizontal="center" vertical="center"/>
    </xf>
    <xf numFmtId="0" fontId="10" fillId="0" borderId="0" xfId="19" applyFont="1" applyFill="1" applyBorder="1" applyAlignment="1">
      <alignment horizontal="center" vertical="center"/>
    </xf>
    <xf numFmtId="0" fontId="2" fillId="0" borderId="14" xfId="21" applyBorder="1" applyAlignment="1">
      <alignment horizontal="center" vertical="center"/>
    </xf>
    <xf numFmtId="0" fontId="46" fillId="0" borderId="0" xfId="33" applyFont="1" applyFill="1" applyBorder="1" applyAlignment="1">
      <alignment vertical="center"/>
    </xf>
    <xf numFmtId="0" fontId="47" fillId="0" borderId="12" xfId="33" applyFont="1" applyFill="1" applyBorder="1" applyAlignment="1">
      <alignment vertical="center" wrapText="1"/>
    </xf>
    <xf numFmtId="0" fontId="47" fillId="0" borderId="0" xfId="33" applyFont="1" applyFill="1" applyBorder="1" applyAlignment="1">
      <alignment vertical="center" wrapText="1"/>
    </xf>
    <xf numFmtId="0" fontId="43" fillId="0" borderId="10" xfId="21" applyFont="1" applyBorder="1" applyAlignment="1">
      <alignment horizontal="center" vertical="center" wrapText="1" readingOrder="2"/>
    </xf>
    <xf numFmtId="0" fontId="19" fillId="0" borderId="4" xfId="21" applyFont="1" applyBorder="1" applyAlignment="1">
      <alignment horizontal="center" vertical="center" wrapText="1" readingOrder="2"/>
    </xf>
    <xf numFmtId="0" fontId="2" fillId="0" borderId="4" xfId="21" applyFont="1" applyBorder="1" applyAlignment="1">
      <alignment horizontal="center" vertical="center"/>
    </xf>
    <xf numFmtId="49" fontId="2" fillId="0" borderId="4" xfId="21" applyNumberFormat="1" applyFont="1" applyBorder="1" applyAlignment="1">
      <alignment horizontal="center" vertical="center"/>
    </xf>
    <xf numFmtId="2" fontId="2" fillId="0" borderId="4" xfId="21" quotePrefix="1" applyNumberFormat="1" applyFont="1" applyFill="1" applyBorder="1" applyAlignment="1">
      <alignment horizontal="center" vertical="center"/>
    </xf>
    <xf numFmtId="0" fontId="2" fillId="0" borderId="4" xfId="21" applyFont="1" applyFill="1" applyBorder="1" applyAlignment="1">
      <alignment horizontal="center" vertical="center"/>
    </xf>
    <xf numFmtId="0" fontId="16" fillId="0" borderId="4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readingOrder="2"/>
    </xf>
    <xf numFmtId="0" fontId="2" fillId="0" borderId="12" xfId="21" applyFill="1" applyBorder="1"/>
    <xf numFmtId="0" fontId="2" fillId="0" borderId="12" xfId="0" applyFont="1" applyFill="1" applyBorder="1" applyAlignment="1">
      <alignment horizontal="center" vertical="center"/>
    </xf>
    <xf numFmtId="0" fontId="4" fillId="0" borderId="1" xfId="21" applyFont="1" applyFill="1" applyBorder="1" applyAlignment="1">
      <alignment vertical="center"/>
    </xf>
    <xf numFmtId="0" fontId="47" fillId="0" borderId="13" xfId="33" applyFont="1" applyFill="1" applyBorder="1" applyAlignment="1">
      <alignment horizontal="left" vertical="center"/>
    </xf>
    <xf numFmtId="0" fontId="0" fillId="0" borderId="14" xfId="0" applyBorder="1"/>
    <xf numFmtId="0" fontId="35" fillId="0" borderId="14" xfId="37" applyFont="1" applyFill="1" applyBorder="1" applyAlignment="1">
      <alignment vertical="center"/>
    </xf>
    <xf numFmtId="0" fontId="24" fillId="0" borderId="14" xfId="19" applyFont="1" applyFill="1" applyBorder="1" applyAlignment="1" applyProtection="1">
      <alignment horizontal="left" vertical="center"/>
      <protection locked="0"/>
    </xf>
    <xf numFmtId="49" fontId="23" fillId="0" borderId="14" xfId="19" applyNumberFormat="1" applyFont="1" applyFill="1" applyBorder="1" applyAlignment="1" applyProtection="1"/>
    <xf numFmtId="1" fontId="9" fillId="0" borderId="15" xfId="21" applyNumberFormat="1" applyFont="1" applyFill="1" applyBorder="1" applyAlignment="1" applyProtection="1">
      <alignment vertical="center"/>
    </xf>
    <xf numFmtId="0" fontId="52" fillId="3" borderId="44" xfId="21" applyFont="1" applyFill="1" applyBorder="1" applyAlignment="1">
      <alignment vertical="center" wrapText="1" readingOrder="2"/>
    </xf>
    <xf numFmtId="0" fontId="55" fillId="0" borderId="2" xfId="21" applyFont="1" applyBorder="1" applyAlignment="1">
      <alignment horizontal="center" vertical="center" wrapText="1" readingOrder="1"/>
    </xf>
    <xf numFmtId="0" fontId="55" fillId="0" borderId="42" xfId="21" applyFont="1" applyBorder="1" applyAlignment="1">
      <alignment horizontal="center" vertical="center" wrapText="1" readingOrder="1"/>
    </xf>
    <xf numFmtId="0" fontId="48" fillId="0" borderId="0" xfId="19" applyNumberFormat="1" applyFont="1" applyBorder="1" applyAlignment="1" applyProtection="1">
      <alignment vertical="center" wrapText="1"/>
      <protection locked="0"/>
    </xf>
    <xf numFmtId="0" fontId="6" fillId="0" borderId="0" xfId="21" applyFont="1"/>
    <xf numFmtId="49" fontId="49" fillId="0" borderId="0" xfId="19" applyNumberFormat="1" applyFont="1" applyFill="1" applyBorder="1" applyAlignment="1" applyProtection="1"/>
    <xf numFmtId="0" fontId="48" fillId="0" borderId="0" xfId="19" applyNumberFormat="1" applyFont="1" applyFill="1" applyBorder="1" applyAlignment="1" applyProtection="1">
      <alignment horizontal="left" vertical="center"/>
      <protection locked="0"/>
    </xf>
    <xf numFmtId="0" fontId="55" fillId="0" borderId="2" xfId="21" applyFont="1" applyBorder="1" applyAlignment="1">
      <alignment horizontal="center" vertical="center" wrapText="1" readingOrder="1"/>
    </xf>
    <xf numFmtId="0" fontId="55" fillId="6" borderId="2" xfId="21" applyFont="1" applyFill="1" applyBorder="1" applyAlignment="1">
      <alignment horizontal="center" vertical="center" wrapText="1" readingOrder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wrapText="1"/>
    </xf>
    <xf numFmtId="0" fontId="39" fillId="0" borderId="17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43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1" fillId="0" borderId="38" xfId="21" applyNumberFormat="1" applyFont="1" applyFill="1" applyBorder="1" applyAlignment="1" applyProtection="1">
      <alignment horizontal="center" vertical="center" wrapText="1"/>
    </xf>
    <xf numFmtId="1" fontId="31" fillId="0" borderId="29" xfId="21" applyNumberFormat="1" applyFont="1" applyFill="1" applyBorder="1" applyAlignment="1" applyProtection="1">
      <alignment horizontal="center" vertical="center" wrapText="1"/>
    </xf>
    <xf numFmtId="1" fontId="31" fillId="0" borderId="30" xfId="21" applyNumberFormat="1" applyFont="1" applyFill="1" applyBorder="1" applyAlignment="1" applyProtection="1">
      <alignment horizontal="center" vertical="center" wrapText="1"/>
    </xf>
    <xf numFmtId="1" fontId="31" fillId="0" borderId="39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0" fillId="0" borderId="32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1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23" fillId="0" borderId="2" xfId="19" applyNumberFormat="1" applyFont="1" applyFill="1" applyBorder="1" applyAlignment="1" applyProtection="1">
      <alignment horizontal="center" vertical="center" wrapText="1"/>
      <protection locked="0"/>
    </xf>
    <xf numFmtId="0" fontId="23" fillId="2" borderId="2" xfId="19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33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55" fillId="6" borderId="2" xfId="21" applyFont="1" applyFill="1" applyBorder="1" applyAlignment="1">
      <alignment horizontal="center" vertical="center" wrapText="1" readingOrder="1"/>
    </xf>
    <xf numFmtId="0" fontId="55" fillId="0" borderId="2" xfId="21" applyFont="1" applyBorder="1" applyAlignment="1">
      <alignment horizontal="center" vertical="center" wrapText="1" readingOrder="1"/>
    </xf>
    <xf numFmtId="0" fontId="55" fillId="0" borderId="42" xfId="21" applyFont="1" applyBorder="1" applyAlignment="1">
      <alignment horizontal="center" vertical="center" wrapText="1" readingOrder="1"/>
    </xf>
    <xf numFmtId="0" fontId="55" fillId="0" borderId="39" xfId="21" applyFont="1" applyBorder="1" applyAlignment="1">
      <alignment horizontal="center" vertical="center" wrapText="1" readingOrder="1"/>
    </xf>
    <xf numFmtId="2" fontId="52" fillId="3" borderId="29" xfId="21" quotePrefix="1" applyNumberFormat="1" applyFont="1" applyFill="1" applyBorder="1" applyAlignment="1">
      <alignment horizontal="center" vertical="center" wrapText="1"/>
    </xf>
    <xf numFmtId="0" fontId="52" fillId="3" borderId="29" xfId="21" applyFont="1" applyFill="1" applyBorder="1" applyAlignment="1">
      <alignment horizontal="center" vertical="center" wrapText="1"/>
    </xf>
    <xf numFmtId="0" fontId="52" fillId="3" borderId="29" xfId="21" applyFont="1" applyFill="1" applyBorder="1" applyAlignment="1">
      <alignment horizontal="center" vertical="center" wrapText="1" readingOrder="2"/>
    </xf>
    <xf numFmtId="0" fontId="52" fillId="3" borderId="30" xfId="21" applyFont="1" applyFill="1" applyBorder="1" applyAlignment="1">
      <alignment horizontal="center" vertical="center" wrapText="1" readingOrder="2"/>
    </xf>
    <xf numFmtId="49" fontId="52" fillId="3" borderId="29" xfId="21" applyNumberFormat="1" applyFont="1" applyFill="1" applyBorder="1" applyAlignment="1">
      <alignment horizontal="center" vertical="center" wrapText="1"/>
    </xf>
    <xf numFmtId="0" fontId="52" fillId="3" borderId="38" xfId="21" applyFont="1" applyFill="1" applyBorder="1" applyAlignment="1">
      <alignment horizontal="center" vertical="center" wrapText="1" readingOrder="2"/>
    </xf>
    <xf numFmtId="0" fontId="23" fillId="0" borderId="0" xfId="19" applyNumberFormat="1" applyFont="1" applyFill="1" applyBorder="1" applyAlignment="1" applyProtection="1">
      <alignment horizontal="center" vertical="center" wrapText="1"/>
      <protection locked="0"/>
    </xf>
    <xf numFmtId="0" fontId="55" fillId="0" borderId="41" xfId="21" applyFont="1" applyBorder="1" applyAlignment="1">
      <alignment horizontal="center" vertical="center" wrapText="1" readingOrder="1"/>
    </xf>
    <xf numFmtId="0" fontId="56" fillId="0" borderId="24" xfId="19" applyNumberFormat="1" applyFont="1" applyBorder="1" applyAlignment="1" applyProtection="1">
      <alignment horizontal="center" vertical="center" readingOrder="1"/>
      <protection locked="0"/>
    </xf>
    <xf numFmtId="0" fontId="56" fillId="0" borderId="25" xfId="19" applyNumberFormat="1" applyFont="1" applyBorder="1" applyAlignment="1" applyProtection="1">
      <alignment horizontal="center" vertical="center" readingOrder="1"/>
      <protection locked="0"/>
    </xf>
    <xf numFmtId="0" fontId="56" fillId="0" borderId="26" xfId="19" applyNumberFormat="1" applyFont="1" applyBorder="1" applyAlignment="1" applyProtection="1">
      <alignment horizontal="center" vertical="center" readingOrder="1"/>
      <protection locked="0"/>
    </xf>
    <xf numFmtId="0" fontId="56" fillId="6" borderId="24" xfId="19" applyNumberFormat="1" applyFont="1" applyFill="1" applyBorder="1" applyAlignment="1" applyProtection="1">
      <alignment horizontal="center" vertical="center" readingOrder="1"/>
      <protection locked="0"/>
    </xf>
    <xf numFmtId="0" fontId="56" fillId="6" borderId="25" xfId="19" applyNumberFormat="1" applyFont="1" applyFill="1" applyBorder="1" applyAlignment="1" applyProtection="1">
      <alignment horizontal="center" vertical="center" readingOrder="1"/>
      <protection locked="0"/>
    </xf>
    <xf numFmtId="0" fontId="56" fillId="6" borderId="26" xfId="19" applyNumberFormat="1" applyFont="1" applyFill="1" applyBorder="1" applyAlignment="1" applyProtection="1">
      <alignment horizontal="center" vertical="center" readingOrder="1"/>
      <protection locked="0"/>
    </xf>
    <xf numFmtId="49" fontId="56" fillId="0" borderId="24" xfId="19" applyNumberFormat="1" applyFont="1" applyFill="1" applyBorder="1" applyAlignment="1" applyProtection="1">
      <alignment horizontal="center" vertical="center" readingOrder="1"/>
    </xf>
    <xf numFmtId="49" fontId="56" fillId="0" borderId="26" xfId="19" applyNumberFormat="1" applyFont="1" applyFill="1" applyBorder="1" applyAlignment="1" applyProtection="1">
      <alignment horizontal="center" vertical="center" readingOrder="1"/>
    </xf>
    <xf numFmtId="49" fontId="56" fillId="0" borderId="25" xfId="19" applyNumberFormat="1" applyFont="1" applyFill="1" applyBorder="1" applyAlignment="1" applyProtection="1">
      <alignment horizontal="center" vertical="center" readingOrder="1"/>
    </xf>
    <xf numFmtId="2" fontId="56" fillId="6" borderId="24" xfId="45" applyNumberFormat="1" applyFont="1" applyFill="1" applyBorder="1" applyAlignment="1" applyProtection="1">
      <alignment horizontal="center" vertical="center" readingOrder="1"/>
    </xf>
    <xf numFmtId="2" fontId="56" fillId="6" borderId="25" xfId="45" applyNumberFormat="1" applyFont="1" applyFill="1" applyBorder="1" applyAlignment="1" applyProtection="1">
      <alignment horizontal="center" vertical="center" readingOrder="1"/>
    </xf>
    <xf numFmtId="2" fontId="56" fillId="6" borderId="27" xfId="45" applyNumberFormat="1" applyFont="1" applyFill="1" applyBorder="1" applyAlignment="1" applyProtection="1">
      <alignment horizontal="center" vertical="center" readingOrder="1"/>
    </xf>
    <xf numFmtId="2" fontId="56" fillId="0" borderId="24" xfId="45" applyNumberFormat="1" applyFont="1" applyFill="1" applyBorder="1" applyAlignment="1" applyProtection="1">
      <alignment horizontal="center" vertical="center" readingOrder="1"/>
    </xf>
    <xf numFmtId="2" fontId="56" fillId="0" borderId="25" xfId="45" applyNumberFormat="1" applyFont="1" applyFill="1" applyBorder="1" applyAlignment="1" applyProtection="1">
      <alignment horizontal="center" vertical="center" readingOrder="1"/>
    </xf>
    <xf numFmtId="2" fontId="56" fillId="0" borderId="27" xfId="45" applyNumberFormat="1" applyFont="1" applyFill="1" applyBorder="1" applyAlignment="1" applyProtection="1">
      <alignment horizontal="center" vertical="center" readingOrder="1"/>
    </xf>
    <xf numFmtId="49" fontId="56" fillId="0" borderId="34" xfId="19" applyNumberFormat="1" applyFont="1" applyFill="1" applyBorder="1" applyAlignment="1" applyProtection="1">
      <alignment horizontal="center" vertical="center" readingOrder="1"/>
    </xf>
    <xf numFmtId="49" fontId="56" fillId="0" borderId="35" xfId="19" applyNumberFormat="1" applyFont="1" applyFill="1" applyBorder="1" applyAlignment="1" applyProtection="1">
      <alignment horizontal="center" vertical="center" readingOrder="1"/>
    </xf>
    <xf numFmtId="49" fontId="56" fillId="0" borderId="36" xfId="19" applyNumberFormat="1" applyFont="1" applyFill="1" applyBorder="1" applyAlignment="1" applyProtection="1">
      <alignment horizontal="center" vertical="center" readingOrder="1"/>
    </xf>
    <xf numFmtId="2" fontId="56" fillId="6" borderId="34" xfId="45" applyNumberFormat="1" applyFont="1" applyFill="1" applyBorder="1" applyAlignment="1" applyProtection="1">
      <alignment horizontal="center" vertical="center" readingOrder="1"/>
    </xf>
    <xf numFmtId="2" fontId="56" fillId="6" borderId="36" xfId="45" applyNumberFormat="1" applyFont="1" applyFill="1" applyBorder="1" applyAlignment="1" applyProtection="1">
      <alignment horizontal="center" vertical="center" readingOrder="1"/>
    </xf>
    <xf numFmtId="2" fontId="56" fillId="6" borderId="45" xfId="45" applyNumberFormat="1" applyFont="1" applyFill="1" applyBorder="1" applyAlignment="1" applyProtection="1">
      <alignment horizontal="center" vertical="center" readingOrder="1"/>
    </xf>
    <xf numFmtId="0" fontId="56" fillId="0" borderId="34" xfId="19" applyNumberFormat="1" applyFont="1" applyBorder="1" applyAlignment="1" applyProtection="1">
      <alignment horizontal="center" vertical="center" readingOrder="1"/>
      <protection locked="0"/>
    </xf>
    <xf numFmtId="0" fontId="56" fillId="0" borderId="36" xfId="19" applyNumberFormat="1" applyFont="1" applyBorder="1" applyAlignment="1" applyProtection="1">
      <alignment horizontal="center" vertical="center" readingOrder="1"/>
      <protection locked="0"/>
    </xf>
    <xf numFmtId="0" fontId="56" fillId="0" borderId="35" xfId="19" applyNumberFormat="1" applyFont="1" applyBorder="1" applyAlignment="1" applyProtection="1">
      <alignment horizontal="center" vertical="center" readingOrder="1"/>
      <protection locked="0"/>
    </xf>
    <xf numFmtId="0" fontId="56" fillId="6" borderId="34" xfId="19" applyNumberFormat="1" applyFont="1" applyFill="1" applyBorder="1" applyAlignment="1" applyProtection="1">
      <alignment horizontal="center" vertical="center" readingOrder="1"/>
      <protection locked="0"/>
    </xf>
    <xf numFmtId="0" fontId="56" fillId="6" borderId="36" xfId="19" applyNumberFormat="1" applyFont="1" applyFill="1" applyBorder="1" applyAlignment="1" applyProtection="1">
      <alignment horizontal="center" vertical="center" readingOrder="1"/>
      <protection locked="0"/>
    </xf>
    <xf numFmtId="0" fontId="56" fillId="6" borderId="35" xfId="19" applyNumberFormat="1" applyFont="1" applyFill="1" applyBorder="1" applyAlignment="1" applyProtection="1">
      <alignment horizontal="center" vertical="center" readingOrder="1"/>
      <protection locked="0"/>
    </xf>
    <xf numFmtId="0" fontId="55" fillId="0" borderId="0" xfId="21" applyFont="1" applyFill="1" applyBorder="1" applyAlignment="1">
      <alignment horizontal="left" vertical="center" wrapText="1" readingOrder="1"/>
    </xf>
    <xf numFmtId="0" fontId="52" fillId="0" borderId="0" xfId="21" applyFont="1" applyFill="1" applyBorder="1" applyAlignment="1">
      <alignment horizontal="left" vertical="center" wrapText="1" readingOrder="1"/>
    </xf>
    <xf numFmtId="0" fontId="52" fillId="0" borderId="0" xfId="21" applyFont="1" applyFill="1" applyBorder="1" applyAlignment="1">
      <alignment horizontal="center" vertical="center" wrapText="1" readingOrder="1"/>
    </xf>
    <xf numFmtId="0" fontId="22" fillId="0" borderId="0" xfId="19" applyNumberFormat="1" applyFont="1" applyBorder="1" applyAlignment="1" applyProtection="1">
      <alignment horizontal="center" vertical="center" wrapText="1"/>
      <protection locked="0"/>
    </xf>
    <xf numFmtId="49" fontId="53" fillId="5" borderId="38" xfId="19" applyNumberFormat="1" applyFont="1" applyFill="1" applyBorder="1" applyAlignment="1" applyProtection="1">
      <alignment horizontal="center" vertical="center" wrapText="1"/>
    </xf>
    <xf numFmtId="49" fontId="53" fillId="5" borderId="29" xfId="19" applyNumberFormat="1" applyFont="1" applyFill="1" applyBorder="1" applyAlignment="1" applyProtection="1">
      <alignment horizontal="center" vertical="center" wrapText="1"/>
    </xf>
    <xf numFmtId="49" fontId="53" fillId="5" borderId="30" xfId="19" applyNumberFormat="1" applyFont="1" applyFill="1" applyBorder="1" applyAlignment="1" applyProtection="1">
      <alignment horizontal="center" vertical="center" wrapText="1"/>
    </xf>
    <xf numFmtId="2" fontId="53" fillId="5" borderId="39" xfId="45" applyNumberFormat="1" applyFont="1" applyFill="1" applyBorder="1" applyAlignment="1" applyProtection="1">
      <alignment horizontal="center" vertical="center" readingOrder="1"/>
    </xf>
    <xf numFmtId="2" fontId="53" fillId="5" borderId="2" xfId="45" applyNumberFormat="1" applyFont="1" applyFill="1" applyBorder="1" applyAlignment="1" applyProtection="1">
      <alignment horizontal="center" vertical="center" readingOrder="1"/>
    </xf>
    <xf numFmtId="2" fontId="53" fillId="5" borderId="28" xfId="45" applyNumberFormat="1" applyFont="1" applyFill="1" applyBorder="1" applyAlignment="1" applyProtection="1">
      <alignment horizontal="center" vertical="center" readingOrder="1"/>
    </xf>
    <xf numFmtId="49" fontId="53" fillId="5" borderId="39" xfId="19" applyNumberFormat="1" applyFont="1" applyFill="1" applyBorder="1" applyAlignment="1" applyProtection="1">
      <alignment horizontal="center" vertical="center"/>
    </xf>
    <xf numFmtId="49" fontId="53" fillId="5" borderId="2" xfId="19" applyNumberFormat="1" applyFont="1" applyFill="1" applyBorder="1" applyAlignment="1" applyProtection="1">
      <alignment horizontal="center" vertical="center"/>
    </xf>
    <xf numFmtId="49" fontId="53" fillId="5" borderId="28" xfId="19" applyNumberFormat="1" applyFont="1" applyFill="1" applyBorder="1" applyAlignment="1" applyProtection="1">
      <alignment horizontal="center" vertical="center"/>
    </xf>
    <xf numFmtId="49" fontId="51" fillId="0" borderId="0" xfId="19" applyNumberFormat="1" applyFont="1" applyFill="1" applyBorder="1" applyAlignment="1" applyProtection="1">
      <alignment horizontal="center" vertical="center" wrapText="1"/>
    </xf>
    <xf numFmtId="2" fontId="53" fillId="5" borderId="41" xfId="45" applyNumberFormat="1" applyFont="1" applyFill="1" applyBorder="1" applyAlignment="1" applyProtection="1">
      <alignment horizontal="center" vertical="center" readingOrder="1"/>
    </xf>
    <xf numFmtId="2" fontId="53" fillId="5" borderId="42" xfId="45" applyNumberFormat="1" applyFont="1" applyFill="1" applyBorder="1" applyAlignment="1" applyProtection="1">
      <alignment horizontal="center" vertical="center" readingOrder="1"/>
    </xf>
    <xf numFmtId="2" fontId="53" fillId="5" borderId="43" xfId="45" applyNumberFormat="1" applyFont="1" applyFill="1" applyBorder="1" applyAlignment="1" applyProtection="1">
      <alignment horizontal="center" vertical="center" readingOrder="1"/>
    </xf>
    <xf numFmtId="49" fontId="54" fillId="4" borderId="38" xfId="19" applyNumberFormat="1" applyFont="1" applyFill="1" applyBorder="1" applyAlignment="1" applyProtection="1">
      <alignment horizontal="center" vertical="center"/>
    </xf>
    <xf numFmtId="49" fontId="54" fillId="4" borderId="29" xfId="19" applyNumberFormat="1" applyFont="1" applyFill="1" applyBorder="1" applyAlignment="1" applyProtection="1">
      <alignment horizontal="center" vertical="center"/>
    </xf>
    <xf numFmtId="49" fontId="54" fillId="4" borderId="30" xfId="19" applyNumberFormat="1" applyFont="1" applyFill="1" applyBorder="1" applyAlignment="1" applyProtection="1">
      <alignment horizontal="center" vertical="center"/>
    </xf>
    <xf numFmtId="2" fontId="54" fillId="4" borderId="41" xfId="45" applyNumberFormat="1" applyFont="1" applyFill="1" applyBorder="1" applyAlignment="1" applyProtection="1">
      <alignment horizontal="center" vertical="center" readingOrder="1"/>
    </xf>
    <xf numFmtId="2" fontId="54" fillId="4" borderId="42" xfId="45" applyNumberFormat="1" applyFont="1" applyFill="1" applyBorder="1" applyAlignment="1" applyProtection="1">
      <alignment horizontal="center" vertical="center" readingOrder="1"/>
    </xf>
    <xf numFmtId="2" fontId="54" fillId="4" borderId="43" xfId="45" applyNumberFormat="1" applyFont="1" applyFill="1" applyBorder="1" applyAlignment="1" applyProtection="1">
      <alignment horizontal="center" vertical="center" readingOrder="1"/>
    </xf>
    <xf numFmtId="0" fontId="56" fillId="0" borderId="0" xfId="19" applyNumberFormat="1" applyFont="1" applyBorder="1" applyAlignment="1" applyProtection="1">
      <alignment horizontal="left" vertical="center" wrapText="1"/>
      <protection locked="0"/>
    </xf>
  </cellXfs>
  <cellStyles count="46">
    <cellStyle name="Arial10" xfId="1"/>
    <cellStyle name="Arial10 2" xfId="2"/>
    <cellStyle name="Comma" xfId="45" builtinId="3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304800</xdr:colOff>
      <xdr:row>7</xdr:row>
      <xdr:rowOff>333375</xdr:rowOff>
    </xdr:to>
    <xdr:grpSp>
      <xdr:nvGrpSpPr>
        <xdr:cNvPr id="6" name="Group 5"/>
        <xdr:cNvGrpSpPr/>
      </xdr:nvGrpSpPr>
      <xdr:grpSpPr>
        <a:xfrm>
          <a:off x="0" y="0"/>
          <a:ext cx="9734550" cy="1857375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ELECTRICAL LOAD LIST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4 از 4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و ابنیه تحت‌الارض</a:t>
            </a:r>
          </a:p>
          <a:p>
            <a:pPr marL="0" marR="0" lvl="0" indent="0" algn="ctr" defTabSz="914400" rtl="1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عمومی و مشترک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220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LI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0001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D01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GNRAL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L33" sqref="L33:Q34"/>
    </sheetView>
  </sheetViews>
  <sheetFormatPr defaultRowHeight="12.75"/>
  <cols>
    <col min="1" max="1" width="1.28515625" style="7" customWidth="1"/>
    <col min="2" max="2" width="4.7109375" style="7" customWidth="1"/>
    <col min="3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4.7109375" style="7" customWidth="1"/>
    <col min="39" max="39" width="1" style="7" customWidth="1"/>
    <col min="40" max="16384" width="9.140625" style="7"/>
  </cols>
  <sheetData>
    <row r="1" spans="1:40" s="3" customFormat="1" ht="15" customHeight="1">
      <c r="A1" s="43" t="s">
        <v>5</v>
      </c>
      <c r="B1" s="171" t="s">
        <v>35</v>
      </c>
      <c r="C1" s="148"/>
      <c r="D1" s="148"/>
      <c r="E1" s="148"/>
      <c r="F1" s="148"/>
      <c r="G1" s="148"/>
      <c r="H1" s="148"/>
      <c r="I1" s="148"/>
      <c r="J1" s="149"/>
      <c r="K1" s="147" t="s">
        <v>42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9"/>
      <c r="AC1" s="122"/>
      <c r="AD1" s="123"/>
      <c r="AE1" s="123"/>
      <c r="AF1" s="123"/>
      <c r="AG1" s="123"/>
      <c r="AH1" s="123"/>
      <c r="AI1" s="123"/>
      <c r="AJ1" s="123"/>
      <c r="AK1" s="123"/>
      <c r="AL1" s="124"/>
      <c r="AM1" s="44"/>
      <c r="AN1" s="2"/>
    </row>
    <row r="2" spans="1:40" s="3" customFormat="1" ht="15" customHeight="1">
      <c r="A2" s="43"/>
      <c r="B2" s="172"/>
      <c r="C2" s="151"/>
      <c r="D2" s="151"/>
      <c r="E2" s="151"/>
      <c r="F2" s="151"/>
      <c r="G2" s="151"/>
      <c r="H2" s="151"/>
      <c r="I2" s="151"/>
      <c r="J2" s="152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  <c r="AC2" s="125"/>
      <c r="AD2" s="126"/>
      <c r="AE2" s="126"/>
      <c r="AF2" s="126"/>
      <c r="AG2" s="126"/>
      <c r="AH2" s="126"/>
      <c r="AI2" s="126"/>
      <c r="AJ2" s="126"/>
      <c r="AK2" s="126"/>
      <c r="AL2" s="127"/>
      <c r="AM2" s="44"/>
      <c r="AN2" s="2"/>
    </row>
    <row r="3" spans="1:40" s="3" customFormat="1" ht="15" customHeight="1">
      <c r="A3" s="43"/>
      <c r="B3" s="172"/>
      <c r="C3" s="151"/>
      <c r="D3" s="151"/>
      <c r="E3" s="151"/>
      <c r="F3" s="151"/>
      <c r="G3" s="151"/>
      <c r="H3" s="151"/>
      <c r="I3" s="151"/>
      <c r="J3" s="152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2"/>
      <c r="AC3" s="125"/>
      <c r="AD3" s="126"/>
      <c r="AE3" s="126"/>
      <c r="AF3" s="126"/>
      <c r="AG3" s="126"/>
      <c r="AH3" s="126"/>
      <c r="AI3" s="126"/>
      <c r="AJ3" s="126"/>
      <c r="AK3" s="126"/>
      <c r="AL3" s="127"/>
      <c r="AM3" s="44"/>
      <c r="AN3" s="2"/>
    </row>
    <row r="4" spans="1:40" s="3" customFormat="1" ht="49.5" customHeight="1">
      <c r="A4" s="43"/>
      <c r="B4" s="172"/>
      <c r="C4" s="151"/>
      <c r="D4" s="151"/>
      <c r="E4" s="151"/>
      <c r="F4" s="151"/>
      <c r="G4" s="151"/>
      <c r="H4" s="151"/>
      <c r="I4" s="151"/>
      <c r="J4" s="152"/>
      <c r="K4" s="153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125"/>
      <c r="AD4" s="126"/>
      <c r="AE4" s="126"/>
      <c r="AF4" s="126"/>
      <c r="AG4" s="126"/>
      <c r="AH4" s="126"/>
      <c r="AI4" s="126"/>
      <c r="AJ4" s="126"/>
      <c r="AK4" s="126"/>
      <c r="AL4" s="127"/>
      <c r="AM4" s="44"/>
      <c r="AN4" s="2"/>
    </row>
    <row r="5" spans="1:40" s="3" customFormat="1" ht="15" customHeight="1">
      <c r="A5" s="43"/>
      <c r="B5" s="172"/>
      <c r="C5" s="151"/>
      <c r="D5" s="151"/>
      <c r="E5" s="151"/>
      <c r="F5" s="151"/>
      <c r="G5" s="151"/>
      <c r="H5" s="151"/>
      <c r="I5" s="151"/>
      <c r="J5" s="152"/>
      <c r="K5" s="138" t="s">
        <v>52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40"/>
      <c r="AC5" s="125"/>
      <c r="AD5" s="126"/>
      <c r="AE5" s="126"/>
      <c r="AF5" s="126"/>
      <c r="AG5" s="126"/>
      <c r="AH5" s="126"/>
      <c r="AI5" s="126"/>
      <c r="AJ5" s="126"/>
      <c r="AK5" s="126"/>
      <c r="AL5" s="127"/>
      <c r="AM5" s="44"/>
      <c r="AN5" s="2"/>
    </row>
    <row r="6" spans="1:40" s="3" customFormat="1" ht="6.75" customHeight="1">
      <c r="A6" s="43"/>
      <c r="B6" s="173"/>
      <c r="C6" s="154"/>
      <c r="D6" s="154"/>
      <c r="E6" s="154"/>
      <c r="F6" s="154"/>
      <c r="G6" s="154"/>
      <c r="H6" s="154"/>
      <c r="I6" s="154"/>
      <c r="J6" s="155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3"/>
      <c r="AC6" s="128"/>
      <c r="AD6" s="129"/>
      <c r="AE6" s="129"/>
      <c r="AF6" s="129"/>
      <c r="AG6" s="129"/>
      <c r="AH6" s="129"/>
      <c r="AI6" s="129"/>
      <c r="AJ6" s="129"/>
      <c r="AK6" s="129"/>
      <c r="AL6" s="130"/>
      <c r="AM6" s="44"/>
      <c r="AN6" s="2"/>
    </row>
    <row r="7" spans="1:40" s="3" customFormat="1" ht="18.75" customHeight="1">
      <c r="A7" s="2"/>
      <c r="B7" s="168" t="s">
        <v>12</v>
      </c>
      <c r="C7" s="169"/>
      <c r="D7" s="169"/>
      <c r="E7" s="169"/>
      <c r="F7" s="169"/>
      <c r="G7" s="169"/>
      <c r="H7" s="169"/>
      <c r="I7" s="169"/>
      <c r="J7" s="170"/>
      <c r="K7" s="131" t="s">
        <v>13</v>
      </c>
      <c r="L7" s="131"/>
      <c r="M7" s="131" t="s">
        <v>14</v>
      </c>
      <c r="N7" s="131"/>
      <c r="O7" s="131" t="s">
        <v>15</v>
      </c>
      <c r="P7" s="131"/>
      <c r="Q7" s="131" t="s">
        <v>16</v>
      </c>
      <c r="R7" s="131"/>
      <c r="S7" s="131" t="s">
        <v>17</v>
      </c>
      <c r="T7" s="131"/>
      <c r="U7" s="131" t="s">
        <v>18</v>
      </c>
      <c r="V7" s="131"/>
      <c r="W7" s="132" t="s">
        <v>19</v>
      </c>
      <c r="X7" s="132"/>
      <c r="Y7" s="132"/>
      <c r="Z7" s="133" t="s">
        <v>20</v>
      </c>
      <c r="AA7" s="133"/>
      <c r="AB7" s="133"/>
      <c r="AC7" s="159" t="s">
        <v>152</v>
      </c>
      <c r="AD7" s="160"/>
      <c r="AE7" s="160"/>
      <c r="AF7" s="160"/>
      <c r="AG7" s="160"/>
      <c r="AH7" s="160"/>
      <c r="AI7" s="160"/>
      <c r="AJ7" s="160"/>
      <c r="AK7" s="160"/>
      <c r="AL7" s="161"/>
      <c r="AM7" s="45"/>
      <c r="AN7" s="2"/>
    </row>
    <row r="8" spans="1:40" s="3" customFormat="1" ht="21" customHeight="1" thickBot="1">
      <c r="A8" s="46"/>
      <c r="B8" s="165" t="s">
        <v>38</v>
      </c>
      <c r="C8" s="166"/>
      <c r="D8" s="166"/>
      <c r="E8" s="166"/>
      <c r="F8" s="166"/>
      <c r="G8" s="166"/>
      <c r="H8" s="166"/>
      <c r="I8" s="166"/>
      <c r="J8" s="167"/>
      <c r="K8" s="136" t="s">
        <v>39</v>
      </c>
      <c r="L8" s="137"/>
      <c r="M8" s="134" t="s">
        <v>43</v>
      </c>
      <c r="N8" s="135"/>
      <c r="O8" s="136" t="s">
        <v>40</v>
      </c>
      <c r="P8" s="137"/>
      <c r="Q8" s="134" t="s">
        <v>96</v>
      </c>
      <c r="R8" s="135"/>
      <c r="S8" s="136" t="s">
        <v>49</v>
      </c>
      <c r="T8" s="137"/>
      <c r="U8" s="136" t="s">
        <v>50</v>
      </c>
      <c r="V8" s="137"/>
      <c r="W8" s="156" t="s">
        <v>51</v>
      </c>
      <c r="X8" s="157"/>
      <c r="Y8" s="158"/>
      <c r="Z8" s="144" t="s">
        <v>8</v>
      </c>
      <c r="AA8" s="145"/>
      <c r="AB8" s="146"/>
      <c r="AC8" s="162"/>
      <c r="AD8" s="163"/>
      <c r="AE8" s="163"/>
      <c r="AF8" s="163"/>
      <c r="AG8" s="163"/>
      <c r="AH8" s="163"/>
      <c r="AI8" s="163"/>
      <c r="AJ8" s="163"/>
      <c r="AK8" s="163"/>
      <c r="AL8" s="164"/>
      <c r="AM8" s="45"/>
      <c r="AN8" s="2"/>
    </row>
    <row r="9" spans="1:40" s="3" customFormat="1" ht="15" customHeight="1" thickBot="1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2"/>
    </row>
    <row r="10" spans="1:40" s="3" customFormat="1" ht="23.1" customHeight="1">
      <c r="A10" s="54"/>
      <c r="B10" s="191" t="s">
        <v>32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3"/>
      <c r="AM10" s="49"/>
      <c r="AN10" s="2"/>
    </row>
    <row r="11" spans="1:40" s="3" customFormat="1" ht="23.1" customHeight="1">
      <c r="A11" s="49"/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6"/>
      <c r="AM11" s="49"/>
      <c r="AN11" s="2"/>
    </row>
    <row r="12" spans="1:40" s="2" customFormat="1" ht="23.1" customHeight="1">
      <c r="A12" s="49"/>
      <c r="B12" s="194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6"/>
      <c r="AM12" s="49"/>
    </row>
    <row r="13" spans="1:40" s="3" customFormat="1" ht="23.1" customHeight="1">
      <c r="A13" s="49"/>
      <c r="B13" s="194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6"/>
      <c r="AM13" s="49"/>
      <c r="AN13" s="2"/>
    </row>
    <row r="14" spans="1:40" ht="23.1" customHeight="1">
      <c r="A14" s="49"/>
      <c r="B14" s="194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6"/>
      <c r="AM14" s="49"/>
      <c r="AN14" s="8"/>
    </row>
    <row r="15" spans="1:40" ht="23.1" customHeight="1">
      <c r="A15" s="49"/>
      <c r="B15" s="194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6"/>
      <c r="AM15" s="49"/>
      <c r="AN15" s="8"/>
    </row>
    <row r="16" spans="1:40" ht="23.1" customHeight="1">
      <c r="A16" s="49"/>
      <c r="B16" s="194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6"/>
      <c r="AM16" s="49"/>
      <c r="AN16" s="8"/>
    </row>
    <row r="17" spans="1:40" ht="23.1" customHeight="1">
      <c r="A17" s="49"/>
      <c r="B17" s="203" t="s">
        <v>53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5"/>
      <c r="AM17" s="49"/>
      <c r="AN17" s="8"/>
    </row>
    <row r="18" spans="1:40" ht="23.1" customHeight="1">
      <c r="A18" s="49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8"/>
      <c r="AM18" s="49"/>
      <c r="AN18" s="8"/>
    </row>
    <row r="19" spans="1:40" ht="23.1" customHeight="1">
      <c r="A19" s="49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8"/>
      <c r="AM19" s="49"/>
      <c r="AN19" s="8"/>
    </row>
    <row r="20" spans="1:40" ht="23.1" customHeight="1">
      <c r="A20" s="49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8"/>
      <c r="AM20" s="49"/>
      <c r="AN20" s="8"/>
    </row>
    <row r="21" spans="1:40" ht="23.1" customHeight="1">
      <c r="A21" s="50"/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8"/>
      <c r="AM21" s="9"/>
      <c r="AN21" s="8"/>
    </row>
    <row r="22" spans="1:40" ht="23.1" customHeight="1">
      <c r="A22" s="9"/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8"/>
      <c r="AM22" s="9"/>
      <c r="AN22" s="8"/>
    </row>
    <row r="23" spans="1:40" ht="23.1" customHeight="1">
      <c r="A23" s="9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8"/>
      <c r="AM23" s="9"/>
      <c r="AN23" s="8"/>
    </row>
    <row r="24" spans="1:40" ht="23.1" customHeight="1">
      <c r="A24" s="9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1"/>
      <c r="AM24" s="9"/>
      <c r="AN24" s="8"/>
    </row>
    <row r="25" spans="1:40" ht="23.1" customHeight="1">
      <c r="A25" s="9"/>
      <c r="B25" s="177"/>
      <c r="C25" s="120"/>
      <c r="D25" s="120"/>
      <c r="E25" s="120"/>
      <c r="F25" s="120"/>
      <c r="G25" s="197"/>
      <c r="H25" s="198"/>
      <c r="I25" s="198"/>
      <c r="J25" s="198"/>
      <c r="K25" s="199"/>
      <c r="L25" s="180"/>
      <c r="M25" s="180"/>
      <c r="N25" s="180"/>
      <c r="O25" s="180"/>
      <c r="P25" s="180"/>
      <c r="Q25" s="181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20"/>
      <c r="AH25" s="120"/>
      <c r="AI25" s="120"/>
      <c r="AJ25" s="120"/>
      <c r="AK25" s="120"/>
      <c r="AL25" s="121"/>
      <c r="AM25" s="9"/>
      <c r="AN25" s="8"/>
    </row>
    <row r="26" spans="1:40" ht="23.1" customHeight="1">
      <c r="A26" s="9"/>
      <c r="B26" s="177"/>
      <c r="C26" s="120"/>
      <c r="D26" s="120"/>
      <c r="E26" s="120"/>
      <c r="F26" s="120"/>
      <c r="G26" s="200"/>
      <c r="H26" s="201"/>
      <c r="I26" s="201"/>
      <c r="J26" s="201"/>
      <c r="K26" s="202"/>
      <c r="L26" s="182"/>
      <c r="M26" s="182"/>
      <c r="N26" s="182"/>
      <c r="O26" s="182"/>
      <c r="P26" s="182"/>
      <c r="Q26" s="183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1"/>
      <c r="AM26" s="9"/>
      <c r="AN26" s="8"/>
    </row>
    <row r="27" spans="1:40" ht="23.1" customHeight="1">
      <c r="A27" s="9"/>
      <c r="B27" s="178"/>
      <c r="C27" s="179"/>
      <c r="D27" s="179"/>
      <c r="E27" s="179"/>
      <c r="F27" s="179"/>
      <c r="G27" s="184"/>
      <c r="H27" s="185"/>
      <c r="I27" s="185"/>
      <c r="J27" s="185"/>
      <c r="K27" s="186"/>
      <c r="L27" s="184"/>
      <c r="M27" s="185"/>
      <c r="N27" s="185"/>
      <c r="O27" s="185"/>
      <c r="P27" s="185"/>
      <c r="Q27" s="186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6"/>
      <c r="AM27" s="9"/>
      <c r="AN27" s="8"/>
    </row>
    <row r="28" spans="1:40" ht="4.5" customHeight="1">
      <c r="A28" s="9"/>
      <c r="B28" s="178"/>
      <c r="C28" s="179"/>
      <c r="D28" s="179"/>
      <c r="E28" s="179"/>
      <c r="F28" s="179"/>
      <c r="G28" s="187"/>
      <c r="H28" s="188"/>
      <c r="I28" s="188"/>
      <c r="J28" s="188"/>
      <c r="K28" s="189"/>
      <c r="L28" s="187"/>
      <c r="M28" s="188"/>
      <c r="N28" s="188"/>
      <c r="O28" s="188"/>
      <c r="P28" s="188"/>
      <c r="Q28" s="189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6"/>
      <c r="AM28" s="9"/>
      <c r="AN28" s="8"/>
    </row>
    <row r="29" spans="1:40" ht="23.1" customHeight="1">
      <c r="A29" s="9"/>
      <c r="B29" s="178"/>
      <c r="C29" s="179"/>
      <c r="D29" s="179"/>
      <c r="E29" s="179"/>
      <c r="F29" s="179"/>
      <c r="G29" s="184"/>
      <c r="H29" s="185"/>
      <c r="I29" s="185"/>
      <c r="J29" s="185"/>
      <c r="K29" s="186"/>
      <c r="L29" s="184"/>
      <c r="M29" s="185"/>
      <c r="N29" s="185"/>
      <c r="O29" s="185"/>
      <c r="P29" s="185"/>
      <c r="Q29" s="186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13"/>
      <c r="AH29" s="113"/>
      <c r="AI29" s="113"/>
      <c r="AJ29" s="113"/>
      <c r="AK29" s="113"/>
      <c r="AL29" s="114"/>
      <c r="AM29" s="9"/>
      <c r="AN29" s="8"/>
    </row>
    <row r="30" spans="1:40" ht="3" customHeight="1">
      <c r="A30" s="9"/>
      <c r="B30" s="178"/>
      <c r="C30" s="179"/>
      <c r="D30" s="179"/>
      <c r="E30" s="179"/>
      <c r="F30" s="179"/>
      <c r="G30" s="187"/>
      <c r="H30" s="188"/>
      <c r="I30" s="188"/>
      <c r="J30" s="188"/>
      <c r="K30" s="189"/>
      <c r="L30" s="187"/>
      <c r="M30" s="188"/>
      <c r="N30" s="188"/>
      <c r="O30" s="188"/>
      <c r="P30" s="188"/>
      <c r="Q30" s="189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13"/>
      <c r="AH30" s="113"/>
      <c r="AI30" s="113"/>
      <c r="AJ30" s="113"/>
      <c r="AK30" s="113"/>
      <c r="AL30" s="114"/>
      <c r="AM30" s="9"/>
      <c r="AN30" s="8"/>
    </row>
    <row r="31" spans="1:40" ht="23.1" customHeight="1">
      <c r="A31" s="9"/>
      <c r="B31" s="178"/>
      <c r="C31" s="179"/>
      <c r="D31" s="179"/>
      <c r="E31" s="179"/>
      <c r="F31" s="179"/>
      <c r="G31" s="184"/>
      <c r="H31" s="185"/>
      <c r="I31" s="185"/>
      <c r="J31" s="185"/>
      <c r="K31" s="186"/>
      <c r="L31" s="184"/>
      <c r="M31" s="185"/>
      <c r="N31" s="185"/>
      <c r="O31" s="185"/>
      <c r="P31" s="185"/>
      <c r="Q31" s="186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13"/>
      <c r="AH31" s="113"/>
      <c r="AI31" s="113"/>
      <c r="AJ31" s="113"/>
      <c r="AK31" s="113"/>
      <c r="AL31" s="114"/>
      <c r="AM31" s="9"/>
      <c r="AN31" s="8"/>
    </row>
    <row r="32" spans="1:40" ht="5.25" customHeight="1">
      <c r="A32" s="9"/>
      <c r="B32" s="178"/>
      <c r="C32" s="179"/>
      <c r="D32" s="179"/>
      <c r="E32" s="179"/>
      <c r="F32" s="179"/>
      <c r="G32" s="187"/>
      <c r="H32" s="188"/>
      <c r="I32" s="188"/>
      <c r="J32" s="188"/>
      <c r="K32" s="189"/>
      <c r="L32" s="187"/>
      <c r="M32" s="188"/>
      <c r="N32" s="188"/>
      <c r="O32" s="188"/>
      <c r="P32" s="188"/>
      <c r="Q32" s="189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13"/>
      <c r="AH32" s="113"/>
      <c r="AI32" s="113"/>
      <c r="AJ32" s="113"/>
      <c r="AK32" s="113"/>
      <c r="AL32" s="114"/>
      <c r="AM32" s="9"/>
      <c r="AN32" s="8"/>
    </row>
    <row r="33" spans="1:40" ht="20.25" customHeight="1">
      <c r="A33" s="9"/>
      <c r="B33" s="178" t="s">
        <v>8</v>
      </c>
      <c r="C33" s="179"/>
      <c r="D33" s="179"/>
      <c r="E33" s="179"/>
      <c r="F33" s="179"/>
      <c r="G33" s="184" t="s">
        <v>155</v>
      </c>
      <c r="H33" s="185"/>
      <c r="I33" s="185"/>
      <c r="J33" s="185"/>
      <c r="K33" s="186"/>
      <c r="L33" s="184" t="s">
        <v>157</v>
      </c>
      <c r="M33" s="185"/>
      <c r="N33" s="185"/>
      <c r="O33" s="185"/>
      <c r="P33" s="185"/>
      <c r="Q33" s="186"/>
      <c r="R33" s="175" t="s">
        <v>54</v>
      </c>
      <c r="S33" s="175"/>
      <c r="T33" s="175"/>
      <c r="U33" s="175"/>
      <c r="V33" s="175"/>
      <c r="W33" s="175" t="s">
        <v>41</v>
      </c>
      <c r="X33" s="175"/>
      <c r="Y33" s="175"/>
      <c r="Z33" s="175"/>
      <c r="AA33" s="175"/>
      <c r="AB33" s="175" t="s">
        <v>46</v>
      </c>
      <c r="AC33" s="175"/>
      <c r="AD33" s="175"/>
      <c r="AE33" s="175"/>
      <c r="AF33" s="175"/>
      <c r="AG33" s="113"/>
      <c r="AH33" s="113"/>
      <c r="AI33" s="113"/>
      <c r="AJ33" s="113"/>
      <c r="AK33" s="113"/>
      <c r="AL33" s="114"/>
      <c r="AM33" s="9"/>
      <c r="AN33" s="8"/>
    </row>
    <row r="34" spans="1:40" ht="4.5" customHeight="1">
      <c r="A34" s="9"/>
      <c r="B34" s="178"/>
      <c r="C34" s="179"/>
      <c r="D34" s="179"/>
      <c r="E34" s="179"/>
      <c r="F34" s="179"/>
      <c r="G34" s="187"/>
      <c r="H34" s="188"/>
      <c r="I34" s="188"/>
      <c r="J34" s="188"/>
      <c r="K34" s="189"/>
      <c r="L34" s="187"/>
      <c r="M34" s="188"/>
      <c r="N34" s="188"/>
      <c r="O34" s="188"/>
      <c r="P34" s="188"/>
      <c r="Q34" s="189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13"/>
      <c r="AH34" s="113"/>
      <c r="AI34" s="113"/>
      <c r="AJ34" s="113"/>
      <c r="AK34" s="113"/>
      <c r="AL34" s="114"/>
      <c r="AM34" s="9"/>
      <c r="AN34" s="8"/>
    </row>
    <row r="35" spans="1:40" ht="20.25" customHeight="1">
      <c r="A35" s="9"/>
      <c r="B35" s="178" t="s">
        <v>7</v>
      </c>
      <c r="C35" s="179"/>
      <c r="D35" s="179"/>
      <c r="E35" s="179"/>
      <c r="F35" s="179"/>
      <c r="G35" s="184" t="s">
        <v>55</v>
      </c>
      <c r="H35" s="185"/>
      <c r="I35" s="185"/>
      <c r="J35" s="185"/>
      <c r="K35" s="186"/>
      <c r="L35" s="184" t="s">
        <v>56</v>
      </c>
      <c r="M35" s="185"/>
      <c r="N35" s="185"/>
      <c r="O35" s="185"/>
      <c r="P35" s="185"/>
      <c r="Q35" s="186"/>
      <c r="R35" s="175" t="s">
        <v>54</v>
      </c>
      <c r="S35" s="175"/>
      <c r="T35" s="175"/>
      <c r="U35" s="175"/>
      <c r="V35" s="175"/>
      <c r="W35" s="175" t="s">
        <v>41</v>
      </c>
      <c r="X35" s="175"/>
      <c r="Y35" s="175"/>
      <c r="Z35" s="175"/>
      <c r="AA35" s="175"/>
      <c r="AB35" s="175" t="s">
        <v>46</v>
      </c>
      <c r="AC35" s="175"/>
      <c r="AD35" s="175"/>
      <c r="AE35" s="175"/>
      <c r="AF35" s="175"/>
      <c r="AG35" s="113"/>
      <c r="AH35" s="113"/>
      <c r="AI35" s="113"/>
      <c r="AJ35" s="113"/>
      <c r="AK35" s="113"/>
      <c r="AL35" s="114"/>
      <c r="AM35" s="9"/>
      <c r="AN35" s="8"/>
    </row>
    <row r="36" spans="1:40" ht="4.5" customHeight="1">
      <c r="A36" s="9"/>
      <c r="B36" s="178"/>
      <c r="C36" s="179"/>
      <c r="D36" s="179"/>
      <c r="E36" s="179"/>
      <c r="F36" s="179"/>
      <c r="G36" s="187"/>
      <c r="H36" s="188"/>
      <c r="I36" s="188"/>
      <c r="J36" s="188"/>
      <c r="K36" s="189"/>
      <c r="L36" s="187"/>
      <c r="M36" s="188"/>
      <c r="N36" s="188"/>
      <c r="O36" s="188"/>
      <c r="P36" s="188"/>
      <c r="Q36" s="189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13"/>
      <c r="AH36" s="113"/>
      <c r="AI36" s="113"/>
      <c r="AJ36" s="113"/>
      <c r="AK36" s="113"/>
      <c r="AL36" s="114"/>
      <c r="AM36" s="9"/>
      <c r="AN36" s="8"/>
    </row>
    <row r="37" spans="1:40" ht="20.25" customHeight="1">
      <c r="A37" s="9"/>
      <c r="B37" s="177" t="s">
        <v>0</v>
      </c>
      <c r="C37" s="120"/>
      <c r="D37" s="120"/>
      <c r="E37" s="120"/>
      <c r="F37" s="120"/>
      <c r="G37" s="197" t="s">
        <v>2</v>
      </c>
      <c r="H37" s="198"/>
      <c r="I37" s="198"/>
      <c r="J37" s="198"/>
      <c r="K37" s="199"/>
      <c r="L37" s="197" t="s">
        <v>21</v>
      </c>
      <c r="M37" s="198"/>
      <c r="N37" s="198"/>
      <c r="O37" s="198"/>
      <c r="P37" s="198"/>
      <c r="Q37" s="199"/>
      <c r="R37" s="120" t="s">
        <v>1</v>
      </c>
      <c r="S37" s="120"/>
      <c r="T37" s="120"/>
      <c r="U37" s="120"/>
      <c r="V37" s="120"/>
      <c r="W37" s="120" t="s">
        <v>3</v>
      </c>
      <c r="X37" s="120"/>
      <c r="Y37" s="120"/>
      <c r="Z37" s="120"/>
      <c r="AA37" s="120"/>
      <c r="AB37" s="120" t="s">
        <v>4</v>
      </c>
      <c r="AC37" s="120"/>
      <c r="AD37" s="120"/>
      <c r="AE37" s="120"/>
      <c r="AF37" s="120"/>
      <c r="AG37" s="120" t="s">
        <v>47</v>
      </c>
      <c r="AH37" s="120"/>
      <c r="AI37" s="120"/>
      <c r="AJ37" s="120"/>
      <c r="AK37" s="120"/>
      <c r="AL37" s="121"/>
      <c r="AM37" s="9"/>
      <c r="AN37" s="8"/>
    </row>
    <row r="38" spans="1:40" ht="4.5" customHeight="1">
      <c r="A38" s="9"/>
      <c r="B38" s="177"/>
      <c r="C38" s="120"/>
      <c r="D38" s="120"/>
      <c r="E38" s="120"/>
      <c r="F38" s="120"/>
      <c r="G38" s="200"/>
      <c r="H38" s="201"/>
      <c r="I38" s="201"/>
      <c r="J38" s="201"/>
      <c r="K38" s="202"/>
      <c r="L38" s="200"/>
      <c r="M38" s="201"/>
      <c r="N38" s="201"/>
      <c r="O38" s="201"/>
      <c r="P38" s="201"/>
      <c r="Q38" s="202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1"/>
      <c r="AM38" s="9"/>
      <c r="AN38" s="8"/>
    </row>
    <row r="39" spans="1:40" s="8" customFormat="1" ht="23.1" customHeight="1">
      <c r="A39" s="55"/>
      <c r="B39" s="57" t="s">
        <v>33</v>
      </c>
      <c r="C39" s="58"/>
      <c r="D39" s="58"/>
      <c r="E39" s="58"/>
      <c r="F39" s="58"/>
      <c r="G39" s="58"/>
      <c r="H39" s="58"/>
      <c r="I39" s="58"/>
      <c r="J39" s="58"/>
      <c r="K39" s="58"/>
      <c r="L39" s="60" t="s">
        <v>97</v>
      </c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9"/>
      <c r="AM39" s="51"/>
    </row>
    <row r="40" spans="1:40" s="17" customFormat="1" ht="23.1" customHeight="1">
      <c r="A40" s="56"/>
      <c r="B40" s="47" t="s">
        <v>6</v>
      </c>
      <c r="C40" s="21"/>
      <c r="D40" s="21"/>
      <c r="E40" s="118" t="s">
        <v>22</v>
      </c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9"/>
      <c r="AM40" s="52"/>
    </row>
    <row r="41" spans="1:40" s="8" customFormat="1" ht="23.1" customHeight="1">
      <c r="A41" s="10"/>
      <c r="B41" s="48"/>
      <c r="C41" s="22"/>
      <c r="D41" s="22"/>
      <c r="E41" s="115" t="s">
        <v>23</v>
      </c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6"/>
      <c r="AM41" s="16"/>
    </row>
    <row r="42" spans="1:40" s="8" customFormat="1" ht="22.5" customHeight="1">
      <c r="A42" s="10"/>
      <c r="B42" s="48"/>
      <c r="C42" s="22"/>
      <c r="D42" s="22"/>
      <c r="E42" s="115" t="s">
        <v>24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6"/>
      <c r="AM42" s="16"/>
    </row>
    <row r="43" spans="1:40" s="8" customFormat="1" ht="22.5" customHeight="1">
      <c r="A43" s="10"/>
      <c r="B43" s="48"/>
      <c r="C43" s="22"/>
      <c r="D43" s="22"/>
      <c r="E43" s="115" t="s">
        <v>25</v>
      </c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6"/>
      <c r="AM43" s="16"/>
    </row>
    <row r="44" spans="1:40" s="8" customFormat="1" ht="22.5" customHeight="1">
      <c r="A44" s="10"/>
      <c r="B44" s="48"/>
      <c r="C44" s="22"/>
      <c r="D44" s="22"/>
      <c r="E44" s="115" t="s">
        <v>26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6"/>
      <c r="AM44" s="16"/>
    </row>
    <row r="45" spans="1:40" s="8" customFormat="1" ht="22.5" customHeight="1">
      <c r="A45" s="10"/>
      <c r="B45" s="48"/>
      <c r="C45" s="22"/>
      <c r="D45" s="22"/>
      <c r="E45" s="115" t="s">
        <v>27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6"/>
      <c r="AM45" s="16"/>
    </row>
    <row r="46" spans="1:40" s="8" customFormat="1" ht="22.5" customHeight="1">
      <c r="A46" s="10"/>
      <c r="B46" s="48"/>
      <c r="C46" s="22"/>
      <c r="D46" s="22"/>
      <c r="E46" s="115" t="s">
        <v>28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6"/>
      <c r="AM46" s="16"/>
    </row>
    <row r="47" spans="1:40" s="8" customFormat="1" ht="22.5" customHeight="1">
      <c r="A47" s="10"/>
      <c r="B47" s="48"/>
      <c r="C47" s="22"/>
      <c r="D47" s="22"/>
      <c r="E47" s="115" t="s">
        <v>29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6"/>
      <c r="AM47" s="16"/>
    </row>
    <row r="48" spans="1:40" s="8" customFormat="1" ht="22.5" customHeight="1">
      <c r="A48" s="10"/>
      <c r="B48" s="48"/>
      <c r="C48" s="22"/>
      <c r="D48" s="22"/>
      <c r="E48" s="115" t="s">
        <v>48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6"/>
      <c r="AM48" s="16"/>
    </row>
    <row r="49" spans="1:41" s="8" customFormat="1" ht="22.5" customHeight="1">
      <c r="A49" s="10"/>
      <c r="B49" s="48"/>
      <c r="C49" s="22"/>
      <c r="D49" s="22"/>
      <c r="E49" s="115" t="s">
        <v>30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6"/>
      <c r="AM49" s="16"/>
    </row>
    <row r="50" spans="1:41" s="8" customFormat="1" ht="22.5" customHeight="1">
      <c r="A50" s="10"/>
      <c r="B50" s="24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5"/>
      <c r="AM50" s="16"/>
    </row>
    <row r="51" spans="1:41">
      <c r="A51" s="8"/>
      <c r="B51" s="26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9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scale="77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6"/>
  <sheetViews>
    <sheetView showGridLines="0" view="pageBreakPreview" zoomScaleNormal="100" zoomScaleSheetLayoutView="100" workbookViewId="0">
      <selection activeCell="H22" sqref="H22:V3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71" t="s">
        <v>36</v>
      </c>
      <c r="B1" s="148"/>
      <c r="C1" s="148"/>
      <c r="D1" s="148"/>
      <c r="E1" s="148"/>
      <c r="F1" s="148"/>
      <c r="G1" s="148"/>
      <c r="H1" s="148"/>
      <c r="I1" s="148"/>
      <c r="J1" s="149"/>
      <c r="K1" s="147" t="s">
        <v>44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9"/>
      <c r="AC1" s="122"/>
      <c r="AD1" s="222"/>
      <c r="AE1" s="222"/>
      <c r="AF1" s="222"/>
      <c r="AG1" s="222"/>
      <c r="AH1" s="222"/>
      <c r="AI1" s="222"/>
      <c r="AJ1" s="222"/>
      <c r="AK1" s="222"/>
      <c r="AL1" s="222"/>
      <c r="AM1" s="223"/>
      <c r="AN1" s="4"/>
      <c r="AO1" s="2"/>
    </row>
    <row r="2" spans="1:41" s="3" customFormat="1" ht="15" customHeight="1">
      <c r="A2" s="172"/>
      <c r="B2" s="151"/>
      <c r="C2" s="151"/>
      <c r="D2" s="151"/>
      <c r="E2" s="151"/>
      <c r="F2" s="151"/>
      <c r="G2" s="151"/>
      <c r="H2" s="151"/>
      <c r="I2" s="151"/>
      <c r="J2" s="152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  <c r="AC2" s="224"/>
      <c r="AD2" s="225"/>
      <c r="AE2" s="225"/>
      <c r="AF2" s="225"/>
      <c r="AG2" s="225"/>
      <c r="AH2" s="225"/>
      <c r="AI2" s="225"/>
      <c r="AJ2" s="225"/>
      <c r="AK2" s="225"/>
      <c r="AL2" s="225"/>
      <c r="AM2" s="226"/>
      <c r="AN2" s="4"/>
      <c r="AO2" s="2"/>
    </row>
    <row r="3" spans="1:41" s="3" customFormat="1" ht="12.75" customHeight="1">
      <c r="A3" s="172"/>
      <c r="B3" s="151"/>
      <c r="C3" s="151"/>
      <c r="D3" s="151"/>
      <c r="E3" s="151"/>
      <c r="F3" s="151"/>
      <c r="G3" s="151"/>
      <c r="H3" s="151"/>
      <c r="I3" s="151"/>
      <c r="J3" s="152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2"/>
      <c r="AC3" s="224"/>
      <c r="AD3" s="225"/>
      <c r="AE3" s="225"/>
      <c r="AF3" s="225"/>
      <c r="AG3" s="225"/>
      <c r="AH3" s="225"/>
      <c r="AI3" s="225"/>
      <c r="AJ3" s="225"/>
      <c r="AK3" s="225"/>
      <c r="AL3" s="225"/>
      <c r="AM3" s="226"/>
      <c r="AN3" s="4"/>
      <c r="AO3" s="2"/>
    </row>
    <row r="4" spans="1:41" s="3" customFormat="1" ht="31.5" customHeight="1">
      <c r="A4" s="172"/>
      <c r="B4" s="151"/>
      <c r="C4" s="151"/>
      <c r="D4" s="151"/>
      <c r="E4" s="151"/>
      <c r="F4" s="151"/>
      <c r="G4" s="151"/>
      <c r="H4" s="151"/>
      <c r="I4" s="151"/>
      <c r="J4" s="152"/>
      <c r="K4" s="153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224"/>
      <c r="AD4" s="225"/>
      <c r="AE4" s="225"/>
      <c r="AF4" s="225"/>
      <c r="AG4" s="225"/>
      <c r="AH4" s="225"/>
      <c r="AI4" s="225"/>
      <c r="AJ4" s="225"/>
      <c r="AK4" s="225"/>
      <c r="AL4" s="225"/>
      <c r="AM4" s="226"/>
      <c r="AN4" s="4"/>
      <c r="AO4" s="2"/>
    </row>
    <row r="5" spans="1:41" s="3" customFormat="1" ht="11.25" customHeight="1">
      <c r="A5" s="172"/>
      <c r="B5" s="151"/>
      <c r="C5" s="151"/>
      <c r="D5" s="151"/>
      <c r="E5" s="151"/>
      <c r="F5" s="151"/>
      <c r="G5" s="151"/>
      <c r="H5" s="151"/>
      <c r="I5" s="151"/>
      <c r="J5" s="152"/>
      <c r="K5" s="138" t="s">
        <v>52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40"/>
      <c r="AC5" s="224"/>
      <c r="AD5" s="225"/>
      <c r="AE5" s="225"/>
      <c r="AF5" s="225"/>
      <c r="AG5" s="225"/>
      <c r="AH5" s="225"/>
      <c r="AI5" s="225"/>
      <c r="AJ5" s="225"/>
      <c r="AK5" s="225"/>
      <c r="AL5" s="225"/>
      <c r="AM5" s="226"/>
      <c r="AN5" s="4"/>
      <c r="AO5" s="2"/>
    </row>
    <row r="6" spans="1:41" s="3" customFormat="1" ht="6.75" customHeight="1">
      <c r="A6" s="172"/>
      <c r="B6" s="151"/>
      <c r="C6" s="151"/>
      <c r="D6" s="151"/>
      <c r="E6" s="151"/>
      <c r="F6" s="151"/>
      <c r="G6" s="151"/>
      <c r="H6" s="151"/>
      <c r="I6" s="151"/>
      <c r="J6" s="152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3"/>
      <c r="AC6" s="224"/>
      <c r="AD6" s="225"/>
      <c r="AE6" s="225"/>
      <c r="AF6" s="225"/>
      <c r="AG6" s="225"/>
      <c r="AH6" s="225"/>
      <c r="AI6" s="225"/>
      <c r="AJ6" s="225"/>
      <c r="AK6" s="225"/>
      <c r="AL6" s="225"/>
      <c r="AM6" s="226"/>
      <c r="AN6" s="4"/>
      <c r="AO6" s="2"/>
    </row>
    <row r="7" spans="1:41" s="2" customFormat="1" ht="18" customHeight="1">
      <c r="A7" s="168" t="s">
        <v>12</v>
      </c>
      <c r="B7" s="220"/>
      <c r="C7" s="220"/>
      <c r="D7" s="220"/>
      <c r="E7" s="220"/>
      <c r="F7" s="220"/>
      <c r="G7" s="220"/>
      <c r="H7" s="220"/>
      <c r="I7" s="220"/>
      <c r="J7" s="221"/>
      <c r="K7" s="218" t="s">
        <v>13</v>
      </c>
      <c r="L7" s="131"/>
      <c r="M7" s="131" t="s">
        <v>14</v>
      </c>
      <c r="N7" s="131"/>
      <c r="O7" s="131" t="s">
        <v>15</v>
      </c>
      <c r="P7" s="131"/>
      <c r="Q7" s="131" t="s">
        <v>16</v>
      </c>
      <c r="R7" s="131"/>
      <c r="S7" s="131" t="s">
        <v>17</v>
      </c>
      <c r="T7" s="131"/>
      <c r="U7" s="131" t="s">
        <v>18</v>
      </c>
      <c r="V7" s="131"/>
      <c r="W7" s="132" t="s">
        <v>19</v>
      </c>
      <c r="X7" s="132"/>
      <c r="Y7" s="132"/>
      <c r="Z7" s="133" t="s">
        <v>20</v>
      </c>
      <c r="AA7" s="133"/>
      <c r="AB7" s="133"/>
      <c r="AC7" s="159" t="s">
        <v>149</v>
      </c>
      <c r="AD7" s="160"/>
      <c r="AE7" s="160"/>
      <c r="AF7" s="160"/>
      <c r="AG7" s="160"/>
      <c r="AH7" s="160"/>
      <c r="AI7" s="160"/>
      <c r="AJ7" s="160"/>
      <c r="AK7" s="160"/>
      <c r="AL7" s="160"/>
      <c r="AM7" s="161"/>
      <c r="AN7" s="4"/>
    </row>
    <row r="8" spans="1:41" s="2" customFormat="1" ht="17.25" customHeight="1" thickBot="1">
      <c r="A8" s="165" t="s">
        <v>38</v>
      </c>
      <c r="B8" s="166"/>
      <c r="C8" s="166"/>
      <c r="D8" s="166"/>
      <c r="E8" s="166"/>
      <c r="F8" s="166"/>
      <c r="G8" s="166"/>
      <c r="H8" s="166"/>
      <c r="I8" s="166"/>
      <c r="J8" s="167"/>
      <c r="K8" s="136" t="s">
        <v>39</v>
      </c>
      <c r="L8" s="137"/>
      <c r="M8" s="134" t="s">
        <v>43</v>
      </c>
      <c r="N8" s="135"/>
      <c r="O8" s="136" t="s">
        <v>40</v>
      </c>
      <c r="P8" s="137"/>
      <c r="Q8" s="134" t="s">
        <v>96</v>
      </c>
      <c r="R8" s="135"/>
      <c r="S8" s="136" t="str">
        <f>Cover!S8</f>
        <v>EL</v>
      </c>
      <c r="T8" s="137"/>
      <c r="U8" s="136" t="str">
        <f>Cover!U8</f>
        <v>LI</v>
      </c>
      <c r="V8" s="137"/>
      <c r="W8" s="227" t="str">
        <f>Cover!W8</f>
        <v>0001</v>
      </c>
      <c r="X8" s="228"/>
      <c r="Y8" s="229"/>
      <c r="Z8" s="144" t="s">
        <v>8</v>
      </c>
      <c r="AA8" s="145"/>
      <c r="AB8" s="146"/>
      <c r="AC8" s="162"/>
      <c r="AD8" s="163"/>
      <c r="AE8" s="163"/>
      <c r="AF8" s="163"/>
      <c r="AG8" s="163"/>
      <c r="AH8" s="163"/>
      <c r="AI8" s="163"/>
      <c r="AJ8" s="163"/>
      <c r="AK8" s="163"/>
      <c r="AL8" s="163"/>
      <c r="AM8" s="164"/>
      <c r="AN8" s="5"/>
    </row>
    <row r="9" spans="1:41" s="2" customFormat="1" ht="15" customHeight="1">
      <c r="A9" s="219" t="s">
        <v>31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6"/>
    </row>
    <row r="10" spans="1:41" s="3" customFormat="1" ht="9.75" customHeight="1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6"/>
      <c r="AO10" s="2"/>
    </row>
    <row r="11" spans="1:41" s="3" customFormat="1" ht="18.75" customHeight="1">
      <c r="A11" s="214" t="s">
        <v>37</v>
      </c>
      <c r="B11" s="214"/>
      <c r="C11" s="214"/>
      <c r="D11" s="214"/>
      <c r="E11" s="214" t="s">
        <v>7</v>
      </c>
      <c r="F11" s="214"/>
      <c r="G11" s="214"/>
      <c r="H11" s="214" t="s">
        <v>8</v>
      </c>
      <c r="I11" s="214"/>
      <c r="J11" s="214"/>
      <c r="K11" s="214" t="s">
        <v>9</v>
      </c>
      <c r="L11" s="214"/>
      <c r="M11" s="214"/>
      <c r="N11" s="214" t="s">
        <v>10</v>
      </c>
      <c r="O11" s="214"/>
      <c r="P11" s="214"/>
      <c r="Q11" s="214" t="s">
        <v>11</v>
      </c>
      <c r="R11" s="214"/>
      <c r="S11" s="214"/>
      <c r="T11" s="12"/>
      <c r="U11" s="214" t="s">
        <v>37</v>
      </c>
      <c r="V11" s="214"/>
      <c r="W11" s="214"/>
      <c r="X11" s="214" t="s">
        <v>7</v>
      </c>
      <c r="Y11" s="214"/>
      <c r="Z11" s="214"/>
      <c r="AA11" s="214" t="s">
        <v>8</v>
      </c>
      <c r="AB11" s="214"/>
      <c r="AC11" s="214"/>
      <c r="AD11" s="214" t="s">
        <v>9</v>
      </c>
      <c r="AE11" s="214"/>
      <c r="AF11" s="214"/>
      <c r="AG11" s="214" t="s">
        <v>10</v>
      </c>
      <c r="AH11" s="214"/>
      <c r="AI11" s="214"/>
      <c r="AJ11" s="214" t="s">
        <v>11</v>
      </c>
      <c r="AK11" s="214"/>
      <c r="AL11" s="214"/>
      <c r="AM11" s="214"/>
      <c r="AN11" s="2"/>
      <c r="AO11" s="2"/>
    </row>
    <row r="12" spans="1:41" s="3" customFormat="1" ht="14.1" customHeight="1">
      <c r="A12" s="213">
        <v>1</v>
      </c>
      <c r="B12" s="213"/>
      <c r="C12" s="213"/>
      <c r="D12" s="213"/>
      <c r="E12" s="213" t="s">
        <v>34</v>
      </c>
      <c r="F12" s="213"/>
      <c r="G12" s="213"/>
      <c r="H12" s="213" t="s">
        <v>34</v>
      </c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12"/>
      <c r="U12" s="213">
        <v>51</v>
      </c>
      <c r="V12" s="213"/>
      <c r="W12" s="213"/>
      <c r="X12" s="213"/>
      <c r="Y12" s="213"/>
      <c r="Z12" s="213"/>
      <c r="AA12" s="212"/>
      <c r="AB12" s="212"/>
      <c r="AC12" s="212"/>
      <c r="AD12" s="212"/>
      <c r="AE12" s="212"/>
      <c r="AF12" s="212"/>
      <c r="AG12" s="212"/>
      <c r="AH12" s="212"/>
      <c r="AI12" s="212"/>
      <c r="AJ12" s="214"/>
      <c r="AK12" s="214"/>
      <c r="AL12" s="214"/>
      <c r="AM12" s="214"/>
      <c r="AN12" s="2"/>
      <c r="AO12" s="2"/>
    </row>
    <row r="13" spans="1:41" s="2" customFormat="1" ht="14.1" customHeight="1">
      <c r="A13" s="213">
        <v>2</v>
      </c>
      <c r="B13" s="213"/>
      <c r="C13" s="213"/>
      <c r="D13" s="213"/>
      <c r="E13" s="213" t="s">
        <v>34</v>
      </c>
      <c r="F13" s="213"/>
      <c r="G13" s="213"/>
      <c r="H13" s="213" t="s">
        <v>34</v>
      </c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12"/>
      <c r="U13" s="213">
        <v>52</v>
      </c>
      <c r="V13" s="213"/>
      <c r="W13" s="213"/>
      <c r="X13" s="213"/>
      <c r="Y13" s="213"/>
      <c r="Z13" s="213"/>
      <c r="AA13" s="212"/>
      <c r="AB13" s="212"/>
      <c r="AC13" s="212"/>
      <c r="AD13" s="212"/>
      <c r="AE13" s="212"/>
      <c r="AF13" s="212"/>
      <c r="AG13" s="212"/>
      <c r="AH13" s="212"/>
      <c r="AI13" s="212"/>
      <c r="AJ13" s="214"/>
      <c r="AK13" s="214"/>
      <c r="AL13" s="214"/>
      <c r="AM13" s="214"/>
    </row>
    <row r="14" spans="1:41" s="3" customFormat="1" ht="14.1" customHeight="1">
      <c r="A14" s="213">
        <v>3</v>
      </c>
      <c r="B14" s="213"/>
      <c r="C14" s="213"/>
      <c r="D14" s="213"/>
      <c r="E14" s="213" t="s">
        <v>34</v>
      </c>
      <c r="F14" s="213"/>
      <c r="G14" s="213"/>
      <c r="H14" s="213" t="s">
        <v>34</v>
      </c>
      <c r="I14" s="213"/>
      <c r="J14" s="213"/>
      <c r="K14" s="212"/>
      <c r="L14" s="212"/>
      <c r="M14" s="212"/>
      <c r="N14" s="212"/>
      <c r="O14" s="212"/>
      <c r="P14" s="212"/>
      <c r="Q14" s="212"/>
      <c r="R14" s="212"/>
      <c r="S14" s="212"/>
      <c r="T14" s="12"/>
      <c r="U14" s="213">
        <v>53</v>
      </c>
      <c r="V14" s="213"/>
      <c r="W14" s="213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4"/>
      <c r="AK14" s="214"/>
      <c r="AL14" s="214"/>
      <c r="AM14" s="214"/>
      <c r="AN14" s="2"/>
      <c r="AO14" s="2"/>
    </row>
    <row r="15" spans="1:41" ht="14.1" customHeight="1">
      <c r="A15" s="213">
        <v>4</v>
      </c>
      <c r="B15" s="213"/>
      <c r="C15" s="213"/>
      <c r="D15" s="213"/>
      <c r="E15" s="213" t="s">
        <v>34</v>
      </c>
      <c r="F15" s="213"/>
      <c r="G15" s="213"/>
      <c r="H15" s="213" t="s">
        <v>34</v>
      </c>
      <c r="I15" s="213"/>
      <c r="J15" s="213"/>
      <c r="K15" s="212"/>
      <c r="L15" s="212"/>
      <c r="M15" s="212"/>
      <c r="N15" s="213"/>
      <c r="O15" s="213"/>
      <c r="P15" s="213"/>
      <c r="Q15" s="212"/>
      <c r="R15" s="212"/>
      <c r="S15" s="212"/>
      <c r="T15" s="12"/>
      <c r="U15" s="213">
        <v>54</v>
      </c>
      <c r="V15" s="213"/>
      <c r="W15" s="213"/>
      <c r="X15" s="213"/>
      <c r="Y15" s="213"/>
      <c r="Z15" s="213"/>
      <c r="AA15" s="212"/>
      <c r="AB15" s="212"/>
      <c r="AC15" s="212"/>
      <c r="AD15" s="212"/>
      <c r="AE15" s="212"/>
      <c r="AF15" s="212"/>
      <c r="AG15" s="212"/>
      <c r="AH15" s="212"/>
      <c r="AI15" s="212"/>
      <c r="AJ15" s="214"/>
      <c r="AK15" s="214"/>
      <c r="AL15" s="214"/>
      <c r="AM15" s="214"/>
      <c r="AN15" s="8"/>
      <c r="AO15" s="8"/>
    </row>
    <row r="16" spans="1:41" ht="14.1" customHeight="1">
      <c r="A16" s="213">
        <v>5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2"/>
      <c r="R16" s="212"/>
      <c r="S16" s="212"/>
      <c r="T16" s="12"/>
      <c r="U16" s="213">
        <v>55</v>
      </c>
      <c r="V16" s="213"/>
      <c r="W16" s="213"/>
      <c r="X16" s="213"/>
      <c r="Y16" s="213"/>
      <c r="Z16" s="213"/>
      <c r="AA16" s="212"/>
      <c r="AB16" s="212"/>
      <c r="AC16" s="212"/>
      <c r="AD16" s="212"/>
      <c r="AE16" s="212"/>
      <c r="AF16" s="212"/>
      <c r="AG16" s="212"/>
      <c r="AH16" s="212"/>
      <c r="AI16" s="212"/>
      <c r="AJ16" s="214"/>
      <c r="AK16" s="214"/>
      <c r="AL16" s="214"/>
      <c r="AM16" s="214"/>
      <c r="AN16" s="8"/>
      <c r="AO16" s="8"/>
    </row>
    <row r="17" spans="1:41" ht="14.1" customHeight="1">
      <c r="A17" s="213">
        <v>6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2"/>
      <c r="R17" s="212"/>
      <c r="S17" s="212"/>
      <c r="T17" s="12"/>
      <c r="U17" s="213">
        <v>56</v>
      </c>
      <c r="V17" s="213"/>
      <c r="W17" s="213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4"/>
      <c r="AK17" s="214"/>
      <c r="AL17" s="214"/>
      <c r="AM17" s="214"/>
      <c r="AN17" s="8"/>
      <c r="AO17" s="8"/>
    </row>
    <row r="18" spans="1:41" ht="14.1" customHeight="1">
      <c r="A18" s="213">
        <v>7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2"/>
      <c r="L18" s="212"/>
      <c r="M18" s="212"/>
      <c r="N18" s="213"/>
      <c r="O18" s="213"/>
      <c r="P18" s="213"/>
      <c r="Q18" s="212"/>
      <c r="R18" s="212"/>
      <c r="S18" s="212"/>
      <c r="T18" s="12"/>
      <c r="U18" s="213">
        <v>57</v>
      </c>
      <c r="V18" s="213"/>
      <c r="W18" s="213"/>
      <c r="X18" s="213"/>
      <c r="Y18" s="213"/>
      <c r="Z18" s="213"/>
      <c r="AA18" s="212"/>
      <c r="AB18" s="212"/>
      <c r="AC18" s="212"/>
      <c r="AD18" s="212"/>
      <c r="AE18" s="212"/>
      <c r="AF18" s="212"/>
      <c r="AG18" s="212"/>
      <c r="AH18" s="212"/>
      <c r="AI18" s="212"/>
      <c r="AJ18" s="214"/>
      <c r="AK18" s="214"/>
      <c r="AL18" s="214"/>
      <c r="AM18" s="214"/>
      <c r="AN18" s="8"/>
      <c r="AO18" s="8"/>
    </row>
    <row r="19" spans="1:41" ht="14.1" customHeight="1">
      <c r="A19" s="213">
        <v>8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2"/>
      <c r="R19" s="212"/>
      <c r="S19" s="212"/>
      <c r="T19" s="12"/>
      <c r="U19" s="213">
        <v>58</v>
      </c>
      <c r="V19" s="213"/>
      <c r="W19" s="213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4"/>
      <c r="AK19" s="214"/>
      <c r="AL19" s="214"/>
      <c r="AM19" s="214"/>
      <c r="AN19" s="8"/>
      <c r="AO19" s="8"/>
    </row>
    <row r="20" spans="1:41" ht="14.1" customHeight="1">
      <c r="A20" s="213">
        <v>9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2"/>
      <c r="L20" s="212"/>
      <c r="M20" s="212"/>
      <c r="N20" s="212"/>
      <c r="O20" s="212"/>
      <c r="P20" s="212"/>
      <c r="Q20" s="212"/>
      <c r="R20" s="212"/>
      <c r="S20" s="212"/>
      <c r="T20" s="12"/>
      <c r="U20" s="213">
        <v>59</v>
      </c>
      <c r="V20" s="213"/>
      <c r="W20" s="213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4"/>
      <c r="AK20" s="214"/>
      <c r="AL20" s="214"/>
      <c r="AM20" s="214"/>
      <c r="AN20" s="8"/>
      <c r="AO20" s="8"/>
    </row>
    <row r="21" spans="1:41" ht="14.1" customHeight="1">
      <c r="A21" s="213">
        <v>10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2"/>
      <c r="R21" s="212"/>
      <c r="S21" s="212"/>
      <c r="T21" s="12"/>
      <c r="U21" s="213">
        <v>60</v>
      </c>
      <c r="V21" s="213"/>
      <c r="W21" s="213"/>
      <c r="X21" s="213"/>
      <c r="Y21" s="213"/>
      <c r="Z21" s="213"/>
      <c r="AA21" s="212"/>
      <c r="AB21" s="212"/>
      <c r="AC21" s="212"/>
      <c r="AD21" s="212"/>
      <c r="AE21" s="212"/>
      <c r="AF21" s="212"/>
      <c r="AG21" s="212"/>
      <c r="AH21" s="212"/>
      <c r="AI21" s="212"/>
      <c r="AJ21" s="214"/>
      <c r="AK21" s="214"/>
      <c r="AL21" s="214"/>
      <c r="AM21" s="214"/>
      <c r="AN21" s="8"/>
      <c r="AO21" s="8"/>
    </row>
    <row r="22" spans="1:41" ht="14.1" customHeight="1">
      <c r="A22" s="213">
        <v>11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2"/>
      <c r="R22" s="212"/>
      <c r="S22" s="212"/>
      <c r="T22" s="9"/>
      <c r="U22" s="213">
        <v>61</v>
      </c>
      <c r="V22" s="213"/>
      <c r="W22" s="213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4"/>
      <c r="AK22" s="214"/>
      <c r="AL22" s="214"/>
      <c r="AM22" s="214"/>
      <c r="AN22" s="8"/>
      <c r="AO22" s="8"/>
    </row>
    <row r="23" spans="1:41" ht="14.1" customHeight="1">
      <c r="A23" s="213">
        <v>12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2"/>
      <c r="L23" s="212"/>
      <c r="M23" s="212"/>
      <c r="N23" s="213"/>
      <c r="O23" s="213"/>
      <c r="P23" s="213"/>
      <c r="Q23" s="212"/>
      <c r="R23" s="212"/>
      <c r="S23" s="212"/>
      <c r="T23" s="9"/>
      <c r="U23" s="213">
        <v>62</v>
      </c>
      <c r="V23" s="213"/>
      <c r="W23" s="213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4"/>
      <c r="AK23" s="214"/>
      <c r="AL23" s="214"/>
      <c r="AM23" s="214"/>
      <c r="AN23" s="8"/>
      <c r="AO23" s="8"/>
    </row>
    <row r="24" spans="1:41" ht="14.1" customHeight="1">
      <c r="A24" s="213">
        <v>13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2"/>
      <c r="L24" s="212"/>
      <c r="M24" s="212"/>
      <c r="N24" s="213"/>
      <c r="O24" s="213"/>
      <c r="P24" s="213"/>
      <c r="Q24" s="212"/>
      <c r="R24" s="212"/>
      <c r="S24" s="212"/>
      <c r="T24" s="9"/>
      <c r="U24" s="213">
        <v>63</v>
      </c>
      <c r="V24" s="213"/>
      <c r="W24" s="213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4"/>
      <c r="AK24" s="214"/>
      <c r="AL24" s="214"/>
      <c r="AM24" s="214"/>
      <c r="AN24" s="8"/>
      <c r="AO24" s="8"/>
    </row>
    <row r="25" spans="1:41" ht="14.1" customHeight="1">
      <c r="A25" s="213">
        <v>14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2"/>
      <c r="L25" s="212"/>
      <c r="M25" s="212"/>
      <c r="N25" s="212"/>
      <c r="O25" s="212"/>
      <c r="P25" s="212"/>
      <c r="Q25" s="212"/>
      <c r="R25" s="212"/>
      <c r="S25" s="212"/>
      <c r="T25" s="9"/>
      <c r="U25" s="213">
        <v>64</v>
      </c>
      <c r="V25" s="213"/>
      <c r="W25" s="213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4"/>
      <c r="AK25" s="214"/>
      <c r="AL25" s="214"/>
      <c r="AM25" s="214"/>
      <c r="AN25" s="8"/>
      <c r="AO25" s="8"/>
    </row>
    <row r="26" spans="1:41" ht="14.1" customHeight="1">
      <c r="A26" s="213">
        <v>15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2"/>
      <c r="R26" s="212"/>
      <c r="S26" s="212"/>
      <c r="T26" s="9"/>
      <c r="U26" s="213">
        <v>65</v>
      </c>
      <c r="V26" s="213"/>
      <c r="W26" s="213"/>
      <c r="X26" s="213"/>
      <c r="Y26" s="213"/>
      <c r="Z26" s="213"/>
      <c r="AA26" s="212"/>
      <c r="AB26" s="212"/>
      <c r="AC26" s="212"/>
      <c r="AD26" s="212"/>
      <c r="AE26" s="212"/>
      <c r="AF26" s="212"/>
      <c r="AG26" s="212"/>
      <c r="AH26" s="212"/>
      <c r="AI26" s="212"/>
      <c r="AJ26" s="214"/>
      <c r="AK26" s="214"/>
      <c r="AL26" s="214"/>
      <c r="AM26" s="214"/>
      <c r="AN26" s="8"/>
      <c r="AO26" s="8"/>
    </row>
    <row r="27" spans="1:41" ht="14.1" customHeight="1">
      <c r="A27" s="215">
        <v>16</v>
      </c>
      <c r="B27" s="216"/>
      <c r="C27" s="216"/>
      <c r="D27" s="217"/>
      <c r="E27" s="213"/>
      <c r="F27" s="213"/>
      <c r="G27" s="213"/>
      <c r="H27" s="213"/>
      <c r="I27" s="213"/>
      <c r="J27" s="213"/>
      <c r="K27" s="212"/>
      <c r="L27" s="212"/>
      <c r="M27" s="212"/>
      <c r="N27" s="213"/>
      <c r="O27" s="213"/>
      <c r="P27" s="213"/>
      <c r="Q27" s="212"/>
      <c r="R27" s="212"/>
      <c r="S27" s="212"/>
      <c r="T27" s="9"/>
      <c r="U27" s="213">
        <v>66</v>
      </c>
      <c r="V27" s="213"/>
      <c r="W27" s="213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4"/>
      <c r="AK27" s="214"/>
      <c r="AL27" s="214"/>
      <c r="AM27" s="214"/>
      <c r="AN27" s="8"/>
      <c r="AO27" s="8"/>
    </row>
    <row r="28" spans="1:41" ht="14.1" customHeight="1">
      <c r="A28" s="213">
        <v>17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2"/>
      <c r="L28" s="212"/>
      <c r="M28" s="212"/>
      <c r="N28" s="213"/>
      <c r="O28" s="213"/>
      <c r="P28" s="213"/>
      <c r="Q28" s="212"/>
      <c r="R28" s="212"/>
      <c r="S28" s="212"/>
      <c r="T28" s="9"/>
      <c r="U28" s="213">
        <v>67</v>
      </c>
      <c r="V28" s="213"/>
      <c r="W28" s="213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4"/>
      <c r="AK28" s="214"/>
      <c r="AL28" s="214"/>
      <c r="AM28" s="214"/>
      <c r="AN28" s="8"/>
      <c r="AO28" s="8"/>
    </row>
    <row r="29" spans="1:41" ht="14.1" customHeight="1">
      <c r="A29" s="213">
        <v>18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2"/>
      <c r="R29" s="212"/>
      <c r="S29" s="212"/>
      <c r="T29" s="9"/>
      <c r="U29" s="213">
        <v>68</v>
      </c>
      <c r="V29" s="213"/>
      <c r="W29" s="213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4"/>
      <c r="AK29" s="214"/>
      <c r="AL29" s="214"/>
      <c r="AM29" s="214"/>
      <c r="AN29" s="8"/>
      <c r="AO29" s="8"/>
    </row>
    <row r="30" spans="1:41" ht="14.1" customHeight="1">
      <c r="A30" s="213">
        <v>19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2"/>
      <c r="L30" s="212"/>
      <c r="M30" s="212"/>
      <c r="N30" s="212"/>
      <c r="O30" s="212"/>
      <c r="P30" s="212"/>
      <c r="Q30" s="212"/>
      <c r="R30" s="212"/>
      <c r="S30" s="212"/>
      <c r="T30" s="9"/>
      <c r="U30" s="213">
        <v>69</v>
      </c>
      <c r="V30" s="213"/>
      <c r="W30" s="213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4"/>
      <c r="AK30" s="214"/>
      <c r="AL30" s="214"/>
      <c r="AM30" s="214"/>
      <c r="AN30" s="8"/>
      <c r="AO30" s="8"/>
    </row>
    <row r="31" spans="1:41" ht="14.1" customHeight="1">
      <c r="A31" s="213">
        <v>20</v>
      </c>
      <c r="B31" s="213"/>
      <c r="C31" s="213"/>
      <c r="D31" s="213"/>
      <c r="E31" s="212"/>
      <c r="F31" s="212"/>
      <c r="G31" s="212"/>
      <c r="H31" s="212"/>
      <c r="I31" s="212"/>
      <c r="J31" s="212"/>
      <c r="K31" s="212"/>
      <c r="L31" s="212"/>
      <c r="M31" s="212"/>
      <c r="N31" s="213"/>
      <c r="O31" s="213"/>
      <c r="P31" s="213"/>
      <c r="Q31" s="212"/>
      <c r="R31" s="212"/>
      <c r="S31" s="212"/>
      <c r="T31" s="9"/>
      <c r="U31" s="213">
        <v>70</v>
      </c>
      <c r="V31" s="213"/>
      <c r="W31" s="213"/>
      <c r="X31" s="213"/>
      <c r="Y31" s="213"/>
      <c r="Z31" s="213"/>
      <c r="AA31" s="212"/>
      <c r="AB31" s="212"/>
      <c r="AC31" s="212"/>
      <c r="AD31" s="212"/>
      <c r="AE31" s="212"/>
      <c r="AF31" s="212"/>
      <c r="AG31" s="212"/>
      <c r="AH31" s="212"/>
      <c r="AI31" s="212"/>
      <c r="AJ31" s="214"/>
      <c r="AK31" s="214"/>
      <c r="AL31" s="214"/>
      <c r="AM31" s="214"/>
      <c r="AN31" s="8"/>
      <c r="AO31" s="8"/>
    </row>
    <row r="32" spans="1:41" ht="14.1" customHeight="1">
      <c r="A32" s="213">
        <v>21</v>
      </c>
      <c r="B32" s="213"/>
      <c r="C32" s="213"/>
      <c r="D32" s="213"/>
      <c r="E32" s="212"/>
      <c r="F32" s="212"/>
      <c r="G32" s="212"/>
      <c r="H32" s="212"/>
      <c r="I32" s="212"/>
      <c r="J32" s="212"/>
      <c r="K32" s="212"/>
      <c r="L32" s="212"/>
      <c r="M32" s="212"/>
      <c r="N32" s="213"/>
      <c r="O32" s="213"/>
      <c r="P32" s="213"/>
      <c r="Q32" s="212"/>
      <c r="R32" s="212"/>
      <c r="S32" s="212"/>
      <c r="T32" s="9"/>
      <c r="U32" s="213">
        <v>71</v>
      </c>
      <c r="V32" s="213"/>
      <c r="W32" s="213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4"/>
      <c r="AK32" s="214"/>
      <c r="AL32" s="214"/>
      <c r="AM32" s="214"/>
      <c r="AN32" s="8"/>
      <c r="AO32" s="8"/>
    </row>
    <row r="33" spans="1:41" ht="14.1" customHeight="1">
      <c r="A33" s="213">
        <v>22</v>
      </c>
      <c r="B33" s="213"/>
      <c r="C33" s="213"/>
      <c r="D33" s="213"/>
      <c r="E33" s="212"/>
      <c r="F33" s="212"/>
      <c r="G33" s="212"/>
      <c r="H33" s="212"/>
      <c r="I33" s="212"/>
      <c r="J33" s="212"/>
      <c r="K33" s="212"/>
      <c r="L33" s="212"/>
      <c r="M33" s="212"/>
      <c r="N33" s="213"/>
      <c r="O33" s="213"/>
      <c r="P33" s="213"/>
      <c r="Q33" s="212"/>
      <c r="R33" s="212"/>
      <c r="S33" s="212"/>
      <c r="T33" s="14"/>
      <c r="U33" s="213">
        <v>72</v>
      </c>
      <c r="V33" s="213"/>
      <c r="W33" s="213"/>
      <c r="X33" s="213"/>
      <c r="Y33" s="213"/>
      <c r="Z33" s="213"/>
      <c r="AA33" s="212"/>
      <c r="AB33" s="212"/>
      <c r="AC33" s="212"/>
      <c r="AD33" s="212"/>
      <c r="AE33" s="212"/>
      <c r="AF33" s="212"/>
      <c r="AG33" s="212"/>
      <c r="AH33" s="212"/>
      <c r="AI33" s="212"/>
      <c r="AJ33" s="214"/>
      <c r="AK33" s="214"/>
      <c r="AL33" s="214"/>
      <c r="AM33" s="214"/>
      <c r="AN33" s="8"/>
      <c r="AO33" s="8"/>
    </row>
    <row r="34" spans="1:41" ht="14.1" customHeight="1">
      <c r="A34" s="213">
        <v>23</v>
      </c>
      <c r="B34" s="213"/>
      <c r="C34" s="213"/>
      <c r="D34" s="213"/>
      <c r="E34" s="212"/>
      <c r="F34" s="212"/>
      <c r="G34" s="212"/>
      <c r="H34" s="212"/>
      <c r="I34" s="212"/>
      <c r="J34" s="212"/>
      <c r="K34" s="212"/>
      <c r="L34" s="212"/>
      <c r="M34" s="212"/>
      <c r="N34" s="213"/>
      <c r="O34" s="213"/>
      <c r="P34" s="213"/>
      <c r="Q34" s="212"/>
      <c r="R34" s="212"/>
      <c r="S34" s="212"/>
      <c r="T34" s="11"/>
      <c r="U34" s="213">
        <v>73</v>
      </c>
      <c r="V34" s="213"/>
      <c r="W34" s="213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4"/>
      <c r="AK34" s="214"/>
      <c r="AL34" s="214"/>
      <c r="AM34" s="214"/>
      <c r="AN34" s="8"/>
      <c r="AO34" s="8"/>
    </row>
    <row r="35" spans="1:41" ht="14.1" customHeight="1">
      <c r="A35" s="213">
        <v>24</v>
      </c>
      <c r="B35" s="213"/>
      <c r="C35" s="213"/>
      <c r="D35" s="213"/>
      <c r="E35" s="212"/>
      <c r="F35" s="212"/>
      <c r="G35" s="212"/>
      <c r="H35" s="212"/>
      <c r="I35" s="212"/>
      <c r="J35" s="212"/>
      <c r="K35" s="212"/>
      <c r="L35" s="212"/>
      <c r="M35" s="212"/>
      <c r="N35" s="213"/>
      <c r="O35" s="213"/>
      <c r="P35" s="213"/>
      <c r="Q35" s="212"/>
      <c r="R35" s="212"/>
      <c r="S35" s="212"/>
      <c r="T35" s="11"/>
      <c r="U35" s="213">
        <v>74</v>
      </c>
      <c r="V35" s="213"/>
      <c r="W35" s="213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4"/>
      <c r="AK35" s="214"/>
      <c r="AL35" s="214"/>
      <c r="AM35" s="214"/>
      <c r="AN35" s="8"/>
      <c r="AO35" s="8"/>
    </row>
    <row r="36" spans="1:41" ht="14.1" customHeight="1">
      <c r="A36" s="213">
        <v>25</v>
      </c>
      <c r="B36" s="213"/>
      <c r="C36" s="213"/>
      <c r="D36" s="213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11"/>
      <c r="U36" s="213">
        <v>75</v>
      </c>
      <c r="V36" s="213"/>
      <c r="W36" s="213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4"/>
      <c r="AK36" s="214"/>
      <c r="AL36" s="214"/>
      <c r="AM36" s="214"/>
      <c r="AN36" s="8"/>
      <c r="AO36" s="8"/>
    </row>
    <row r="37" spans="1:41" ht="14.1" customHeight="1">
      <c r="A37" s="213">
        <v>26</v>
      </c>
      <c r="B37" s="213"/>
      <c r="C37" s="213"/>
      <c r="D37" s="213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11"/>
      <c r="U37" s="213">
        <v>76</v>
      </c>
      <c r="V37" s="213"/>
      <c r="W37" s="213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4"/>
      <c r="AK37" s="214"/>
      <c r="AL37" s="214"/>
      <c r="AM37" s="214"/>
      <c r="AN37" s="8"/>
      <c r="AO37" s="8"/>
    </row>
    <row r="38" spans="1:41" ht="14.1" customHeight="1">
      <c r="A38" s="213">
        <v>27</v>
      </c>
      <c r="B38" s="213"/>
      <c r="C38" s="213"/>
      <c r="D38" s="213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15"/>
      <c r="U38" s="213">
        <v>77</v>
      </c>
      <c r="V38" s="213"/>
      <c r="W38" s="213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4"/>
      <c r="AK38" s="214"/>
      <c r="AL38" s="214"/>
      <c r="AM38" s="214"/>
      <c r="AN38" s="8"/>
      <c r="AO38" s="8"/>
    </row>
    <row r="39" spans="1:41" ht="14.1" customHeight="1">
      <c r="A39" s="213">
        <v>28</v>
      </c>
      <c r="B39" s="213"/>
      <c r="C39" s="213"/>
      <c r="D39" s="213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13"/>
      <c r="U39" s="213">
        <v>78</v>
      </c>
      <c r="V39" s="213"/>
      <c r="W39" s="213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4"/>
      <c r="AK39" s="214"/>
      <c r="AL39" s="214"/>
      <c r="AM39" s="214"/>
      <c r="AN39" s="8"/>
      <c r="AO39" s="8"/>
    </row>
    <row r="40" spans="1:41" ht="14.1" customHeight="1">
      <c r="A40" s="213">
        <v>29</v>
      </c>
      <c r="B40" s="213"/>
      <c r="C40" s="213"/>
      <c r="D40" s="213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13"/>
      <c r="U40" s="213">
        <v>79</v>
      </c>
      <c r="V40" s="213"/>
      <c r="W40" s="213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4"/>
      <c r="AK40" s="214"/>
      <c r="AL40" s="214"/>
      <c r="AM40" s="214"/>
      <c r="AN40" s="8"/>
      <c r="AO40" s="8"/>
    </row>
    <row r="41" spans="1:41" ht="14.1" customHeight="1">
      <c r="A41" s="213">
        <v>30</v>
      </c>
      <c r="B41" s="213"/>
      <c r="C41" s="213"/>
      <c r="D41" s="213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13"/>
      <c r="U41" s="213">
        <v>80</v>
      </c>
      <c r="V41" s="213"/>
      <c r="W41" s="213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4"/>
      <c r="AK41" s="214"/>
      <c r="AL41" s="214"/>
      <c r="AM41" s="214"/>
      <c r="AN41" s="8"/>
      <c r="AO41" s="8"/>
    </row>
    <row r="42" spans="1:41" ht="14.1" customHeight="1">
      <c r="A42" s="213">
        <v>31</v>
      </c>
      <c r="B42" s="213"/>
      <c r="C42" s="213"/>
      <c r="D42" s="213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13"/>
      <c r="U42" s="213">
        <v>81</v>
      </c>
      <c r="V42" s="213"/>
      <c r="W42" s="213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4"/>
      <c r="AK42" s="214"/>
      <c r="AL42" s="214"/>
      <c r="AM42" s="214"/>
      <c r="AN42" s="8"/>
      <c r="AO42" s="8"/>
    </row>
    <row r="43" spans="1:41" ht="14.1" customHeight="1">
      <c r="A43" s="213">
        <v>32</v>
      </c>
      <c r="B43" s="213"/>
      <c r="C43" s="213"/>
      <c r="D43" s="213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13"/>
      <c r="U43" s="213">
        <v>82</v>
      </c>
      <c r="V43" s="213"/>
      <c r="W43" s="213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4"/>
      <c r="AK43" s="214"/>
      <c r="AL43" s="214"/>
      <c r="AM43" s="214"/>
      <c r="AN43" s="8"/>
      <c r="AO43" s="8"/>
    </row>
    <row r="44" spans="1:41" ht="14.1" customHeight="1">
      <c r="A44" s="213">
        <v>33</v>
      </c>
      <c r="B44" s="213"/>
      <c r="C44" s="213"/>
      <c r="D44" s="213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13"/>
      <c r="U44" s="213">
        <v>83</v>
      </c>
      <c r="V44" s="213"/>
      <c r="W44" s="213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4"/>
      <c r="AK44" s="214"/>
      <c r="AL44" s="214"/>
      <c r="AM44" s="214"/>
      <c r="AN44" s="8"/>
      <c r="AO44" s="8"/>
    </row>
    <row r="45" spans="1:41" ht="14.1" customHeight="1">
      <c r="A45" s="213">
        <v>34</v>
      </c>
      <c r="B45" s="213"/>
      <c r="C45" s="213"/>
      <c r="D45" s="213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13"/>
      <c r="U45" s="213">
        <v>84</v>
      </c>
      <c r="V45" s="213"/>
      <c r="W45" s="213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4"/>
      <c r="AK45" s="214"/>
      <c r="AL45" s="214"/>
      <c r="AM45" s="214"/>
      <c r="AN45" s="8"/>
      <c r="AO45" s="8"/>
    </row>
    <row r="46" spans="1:41" ht="14.1" customHeight="1">
      <c r="A46" s="213">
        <v>35</v>
      </c>
      <c r="B46" s="213"/>
      <c r="C46" s="213"/>
      <c r="D46" s="213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13"/>
      <c r="U46" s="213">
        <v>85</v>
      </c>
      <c r="V46" s="213"/>
      <c r="W46" s="213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4"/>
      <c r="AK46" s="214"/>
      <c r="AL46" s="214"/>
      <c r="AM46" s="214"/>
      <c r="AN46" s="8"/>
      <c r="AO46" s="8"/>
    </row>
    <row r="47" spans="1:41" ht="14.1" customHeight="1">
      <c r="A47" s="213">
        <v>36</v>
      </c>
      <c r="B47" s="213"/>
      <c r="C47" s="213"/>
      <c r="D47" s="213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13"/>
      <c r="U47" s="213">
        <v>86</v>
      </c>
      <c r="V47" s="213"/>
      <c r="W47" s="213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4"/>
      <c r="AK47" s="214"/>
      <c r="AL47" s="214"/>
      <c r="AM47" s="214"/>
      <c r="AN47" s="8"/>
      <c r="AO47" s="8"/>
    </row>
    <row r="48" spans="1:41" ht="14.1" customHeight="1">
      <c r="A48" s="213">
        <v>37</v>
      </c>
      <c r="B48" s="213"/>
      <c r="C48" s="213"/>
      <c r="D48" s="213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13"/>
      <c r="U48" s="213">
        <v>87</v>
      </c>
      <c r="V48" s="213"/>
      <c r="W48" s="213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4"/>
      <c r="AK48" s="214"/>
      <c r="AL48" s="214"/>
      <c r="AM48" s="214"/>
      <c r="AN48" s="8"/>
      <c r="AO48" s="8"/>
    </row>
    <row r="49" spans="1:41" ht="14.1" customHeight="1">
      <c r="A49" s="213">
        <v>38</v>
      </c>
      <c r="B49" s="213"/>
      <c r="C49" s="213"/>
      <c r="D49" s="213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13"/>
      <c r="U49" s="213">
        <v>88</v>
      </c>
      <c r="V49" s="213"/>
      <c r="W49" s="213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4"/>
      <c r="AK49" s="214"/>
      <c r="AL49" s="214"/>
      <c r="AM49" s="214"/>
      <c r="AN49" s="8"/>
      <c r="AO49" s="8"/>
    </row>
    <row r="50" spans="1:41" ht="14.1" customHeight="1">
      <c r="A50" s="213">
        <v>39</v>
      </c>
      <c r="B50" s="213"/>
      <c r="C50" s="213"/>
      <c r="D50" s="213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13"/>
      <c r="U50" s="213">
        <v>89</v>
      </c>
      <c r="V50" s="213"/>
      <c r="W50" s="213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4"/>
      <c r="AK50" s="214"/>
      <c r="AL50" s="214"/>
      <c r="AM50" s="214"/>
      <c r="AN50" s="8"/>
      <c r="AO50" s="8"/>
    </row>
    <row r="51" spans="1:41" ht="14.1" customHeight="1">
      <c r="A51" s="213">
        <v>40</v>
      </c>
      <c r="B51" s="213"/>
      <c r="C51" s="213"/>
      <c r="D51" s="213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13"/>
      <c r="U51" s="213">
        <v>90</v>
      </c>
      <c r="V51" s="213"/>
      <c r="W51" s="213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4"/>
      <c r="AK51" s="214"/>
      <c r="AL51" s="214"/>
      <c r="AM51" s="214"/>
      <c r="AN51" s="8"/>
      <c r="AO51" s="8"/>
    </row>
    <row r="52" spans="1:41" ht="14.1" customHeight="1">
      <c r="A52" s="213">
        <v>41</v>
      </c>
      <c r="B52" s="213"/>
      <c r="C52" s="213"/>
      <c r="D52" s="213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13"/>
      <c r="U52" s="213">
        <v>91</v>
      </c>
      <c r="V52" s="213"/>
      <c r="W52" s="213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4"/>
      <c r="AK52" s="214"/>
      <c r="AL52" s="214"/>
      <c r="AM52" s="214"/>
      <c r="AN52" s="8"/>
      <c r="AO52" s="8"/>
    </row>
    <row r="53" spans="1:41" ht="14.1" customHeight="1">
      <c r="A53" s="213">
        <v>42</v>
      </c>
      <c r="B53" s="213"/>
      <c r="C53" s="213"/>
      <c r="D53" s="213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13"/>
      <c r="U53" s="213">
        <v>92</v>
      </c>
      <c r="V53" s="213"/>
      <c r="W53" s="213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4"/>
      <c r="AK53" s="214"/>
      <c r="AL53" s="214"/>
      <c r="AM53" s="214"/>
      <c r="AN53" s="8"/>
      <c r="AO53" s="8"/>
    </row>
    <row r="54" spans="1:41" ht="14.1" customHeight="1">
      <c r="A54" s="213">
        <v>43</v>
      </c>
      <c r="B54" s="213"/>
      <c r="C54" s="213"/>
      <c r="D54" s="213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13"/>
      <c r="U54" s="213">
        <v>93</v>
      </c>
      <c r="V54" s="213"/>
      <c r="W54" s="213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4"/>
      <c r="AK54" s="214"/>
      <c r="AL54" s="214"/>
      <c r="AM54" s="214"/>
      <c r="AN54" s="8"/>
      <c r="AO54" s="8"/>
    </row>
    <row r="55" spans="1:41" ht="14.1" customHeight="1">
      <c r="A55" s="213">
        <v>44</v>
      </c>
      <c r="B55" s="213"/>
      <c r="C55" s="213"/>
      <c r="D55" s="213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13"/>
      <c r="U55" s="213">
        <v>94</v>
      </c>
      <c r="V55" s="213"/>
      <c r="W55" s="213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4"/>
      <c r="AK55" s="214"/>
      <c r="AL55" s="214"/>
      <c r="AM55" s="214"/>
      <c r="AN55" s="8"/>
      <c r="AO55" s="8"/>
    </row>
    <row r="56" spans="1:41" ht="14.1" customHeight="1">
      <c r="A56" s="213">
        <v>45</v>
      </c>
      <c r="B56" s="213"/>
      <c r="C56" s="213"/>
      <c r="D56" s="213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13"/>
      <c r="U56" s="213">
        <v>95</v>
      </c>
      <c r="V56" s="213"/>
      <c r="W56" s="213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4"/>
      <c r="AK56" s="214"/>
      <c r="AL56" s="214"/>
      <c r="AM56" s="214"/>
      <c r="AN56" s="8"/>
      <c r="AO56" s="8"/>
    </row>
    <row r="57" spans="1:41" ht="14.1" customHeight="1">
      <c r="A57" s="213">
        <v>46</v>
      </c>
      <c r="B57" s="213"/>
      <c r="C57" s="213"/>
      <c r="D57" s="213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13"/>
      <c r="U57" s="213">
        <v>96</v>
      </c>
      <c r="V57" s="213"/>
      <c r="W57" s="213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4"/>
      <c r="AK57" s="214"/>
      <c r="AL57" s="214"/>
      <c r="AM57" s="214"/>
      <c r="AN57" s="8"/>
      <c r="AO57" s="8"/>
    </row>
    <row r="58" spans="1:41" ht="14.1" customHeight="1">
      <c r="A58" s="213">
        <v>47</v>
      </c>
      <c r="B58" s="213"/>
      <c r="C58" s="213"/>
      <c r="D58" s="213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13"/>
      <c r="U58" s="213">
        <v>97</v>
      </c>
      <c r="V58" s="213"/>
      <c r="W58" s="213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4"/>
      <c r="AK58" s="214"/>
      <c r="AL58" s="214"/>
      <c r="AM58" s="214"/>
      <c r="AN58" s="8"/>
      <c r="AO58" s="8"/>
    </row>
    <row r="59" spans="1:41" ht="14.1" customHeight="1">
      <c r="A59" s="213">
        <v>48</v>
      </c>
      <c r="B59" s="213"/>
      <c r="C59" s="213"/>
      <c r="D59" s="213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13"/>
      <c r="U59" s="213">
        <v>98</v>
      </c>
      <c r="V59" s="213"/>
      <c r="W59" s="213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4"/>
      <c r="AK59" s="214"/>
      <c r="AL59" s="214"/>
      <c r="AM59" s="214"/>
      <c r="AN59" s="8"/>
      <c r="AO59" s="8"/>
    </row>
    <row r="60" spans="1:41" ht="14.1" customHeight="1">
      <c r="A60" s="213">
        <v>49</v>
      </c>
      <c r="B60" s="213"/>
      <c r="C60" s="213"/>
      <c r="D60" s="213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13"/>
      <c r="U60" s="213">
        <v>99</v>
      </c>
      <c r="V60" s="213"/>
      <c r="W60" s="213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4"/>
      <c r="AK60" s="214"/>
      <c r="AL60" s="214"/>
      <c r="AM60" s="214"/>
      <c r="AN60" s="8"/>
      <c r="AO60" s="8"/>
    </row>
    <row r="61" spans="1:41" ht="14.1" customHeight="1">
      <c r="A61" s="213">
        <v>50</v>
      </c>
      <c r="B61" s="213"/>
      <c r="C61" s="213"/>
      <c r="D61" s="213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13"/>
      <c r="U61" s="213">
        <v>100</v>
      </c>
      <c r="V61" s="213"/>
      <c r="W61" s="213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4"/>
      <c r="AK61" s="214"/>
      <c r="AL61" s="214"/>
      <c r="AM61" s="214"/>
      <c r="AN61" s="8"/>
      <c r="AO61" s="8"/>
    </row>
    <row r="62" spans="1:41">
      <c r="A62" s="8"/>
    </row>
    <row r="64" spans="1:41">
      <c r="Q64" s="8"/>
      <c r="AD64" s="8"/>
    </row>
    <row r="65" spans="17:17">
      <c r="Q65" s="8"/>
    </row>
    <row r="66" spans="17:17">
      <c r="Q66" s="8"/>
    </row>
  </sheetData>
  <mergeCells count="636">
    <mergeCell ref="AJ60:AM60"/>
    <mergeCell ref="AJ61:AM61"/>
    <mergeCell ref="K8:L8"/>
    <mergeCell ref="M8:N8"/>
    <mergeCell ref="O8:P8"/>
    <mergeCell ref="Q8:R8"/>
    <mergeCell ref="S8:T8"/>
    <mergeCell ref="U8:V8"/>
    <mergeCell ref="W8:Y8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N60:P60"/>
    <mergeCell ref="N61:P61"/>
    <mergeCell ref="K11:M11"/>
    <mergeCell ref="K12:M12"/>
    <mergeCell ref="K13:M13"/>
    <mergeCell ref="K14:M14"/>
    <mergeCell ref="O7:P7"/>
    <mergeCell ref="AJ59:AM59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N26:P26"/>
    <mergeCell ref="N11:P11"/>
    <mergeCell ref="N12:P12"/>
    <mergeCell ref="N13:P13"/>
    <mergeCell ref="N14:P14"/>
    <mergeCell ref="N15:P15"/>
    <mergeCell ref="N16:P16"/>
    <mergeCell ref="Q11:S11"/>
    <mergeCell ref="Q12:S12"/>
    <mergeCell ref="Q13:S13"/>
    <mergeCell ref="Q14:S14"/>
    <mergeCell ref="Q15:S15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0:J50"/>
    <mergeCell ref="H51:J51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K51:M51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K52:M52"/>
    <mergeCell ref="K53:M53"/>
    <mergeCell ref="K54:M54"/>
    <mergeCell ref="K55:M55"/>
    <mergeCell ref="K17:M17"/>
    <mergeCell ref="K18:M18"/>
    <mergeCell ref="K19:M19"/>
    <mergeCell ref="K23:M23"/>
    <mergeCell ref="Q22:S22"/>
    <mergeCell ref="Q23:S23"/>
    <mergeCell ref="Q24:S24"/>
    <mergeCell ref="Q25:S25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Q16:S16"/>
    <mergeCell ref="Q17:S17"/>
    <mergeCell ref="Q18:S18"/>
    <mergeCell ref="Q19:S19"/>
    <mergeCell ref="U58:W58"/>
    <mergeCell ref="U59:W59"/>
    <mergeCell ref="U60:W60"/>
    <mergeCell ref="U61:W61"/>
    <mergeCell ref="U46:W46"/>
    <mergeCell ref="U47:W47"/>
    <mergeCell ref="U48:W48"/>
    <mergeCell ref="U49:W49"/>
    <mergeCell ref="U50:W50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51:S51"/>
    <mergeCell ref="Q52:S52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X35:Z35"/>
    <mergeCell ref="X43:Z43"/>
    <mergeCell ref="X44:Z44"/>
    <mergeCell ref="X45:Z45"/>
    <mergeCell ref="X46:Z46"/>
    <mergeCell ref="X47:Z47"/>
    <mergeCell ref="X48:Z48"/>
    <mergeCell ref="X54:Z54"/>
    <mergeCell ref="X55:Z55"/>
    <mergeCell ref="AA58:AC58"/>
    <mergeCell ref="AA59:AC59"/>
    <mergeCell ref="AA60:AC60"/>
    <mergeCell ref="AA61:AC61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8:AF58"/>
    <mergeCell ref="AD59:AF59"/>
    <mergeCell ref="AD60:AF60"/>
    <mergeCell ref="AG59:AI59"/>
    <mergeCell ref="AG60:AI60"/>
    <mergeCell ref="AG61:AI61"/>
    <mergeCell ref="AD56:AF56"/>
    <mergeCell ref="AD57:AF57"/>
    <mergeCell ref="AA23:AC23"/>
    <mergeCell ref="AD61:AF61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G58:AI58"/>
    <mergeCell ref="AG49:AI49"/>
    <mergeCell ref="AG50:AI50"/>
    <mergeCell ref="AG51:AI51"/>
    <mergeCell ref="AG52:AI52"/>
    <mergeCell ref="AG53:AI53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56:AM56"/>
    <mergeCell ref="AJ57:AM57"/>
    <mergeCell ref="AD52:AF52"/>
    <mergeCell ref="AD53:AF53"/>
    <mergeCell ref="AD54:AF54"/>
    <mergeCell ref="AD55:AF55"/>
    <mergeCell ref="AA54:AC54"/>
    <mergeCell ref="AA55:AC55"/>
    <mergeCell ref="AA56:AC56"/>
    <mergeCell ref="AA57:AC57"/>
    <mergeCell ref="X56:Z56"/>
    <mergeCell ref="X57:Z57"/>
    <mergeCell ref="U51:W51"/>
    <mergeCell ref="U54:W54"/>
    <mergeCell ref="U55:W55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45:S45"/>
    <mergeCell ref="N51:P51"/>
    <mergeCell ref="N52:P52"/>
    <mergeCell ref="N53:P53"/>
    <mergeCell ref="N54:P54"/>
    <mergeCell ref="N55:P55"/>
    <mergeCell ref="Q53:S53"/>
    <mergeCell ref="Q54:S54"/>
    <mergeCell ref="Q55:S55"/>
    <mergeCell ref="E58:G58"/>
    <mergeCell ref="E57:G57"/>
    <mergeCell ref="E60:G60"/>
    <mergeCell ref="E59:G59"/>
    <mergeCell ref="E61:G61"/>
    <mergeCell ref="H52:J52"/>
    <mergeCell ref="H53:J53"/>
    <mergeCell ref="Q58:S58"/>
    <mergeCell ref="Q59:S59"/>
    <mergeCell ref="N57:P57"/>
    <mergeCell ref="N58:P58"/>
    <mergeCell ref="N59:P59"/>
    <mergeCell ref="N56:P56"/>
    <mergeCell ref="Q61:S61"/>
    <mergeCell ref="Q60:S60"/>
    <mergeCell ref="K59:M59"/>
    <mergeCell ref="H59:J59"/>
    <mergeCell ref="H60:J60"/>
    <mergeCell ref="H61:J61"/>
    <mergeCell ref="E56:G56"/>
    <mergeCell ref="E55:G55"/>
    <mergeCell ref="K61:M61"/>
    <mergeCell ref="Q56:S56"/>
    <mergeCell ref="Q57:S5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Q20:S20"/>
    <mergeCell ref="Q21:S21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X34:Z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H44:J4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3"/>
  <sheetViews>
    <sheetView showGridLines="0" view="pageBreakPreview" topLeftCell="A37" zoomScaleNormal="100" zoomScaleSheetLayoutView="100" workbookViewId="0">
      <selection activeCell="H22" sqref="H22:V31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71" t="s">
        <v>36</v>
      </c>
      <c r="B1" s="171"/>
      <c r="C1" s="148"/>
      <c r="D1" s="148"/>
      <c r="E1" s="148"/>
      <c r="F1" s="148"/>
      <c r="G1" s="148"/>
      <c r="H1" s="148"/>
      <c r="I1" s="148"/>
      <c r="J1" s="149"/>
      <c r="K1" s="147" t="s">
        <v>45</v>
      </c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9"/>
      <c r="AC1" s="122"/>
      <c r="AD1" s="233"/>
      <c r="AE1" s="233"/>
      <c r="AF1" s="233"/>
      <c r="AG1" s="233"/>
      <c r="AH1" s="233"/>
      <c r="AI1" s="233"/>
      <c r="AJ1" s="233"/>
      <c r="AK1" s="233"/>
      <c r="AL1" s="234"/>
      <c r="AM1" s="234"/>
      <c r="AN1" s="1"/>
    </row>
    <row r="2" spans="1:40" s="3" customFormat="1" ht="15" customHeight="1">
      <c r="A2" s="172"/>
      <c r="B2" s="172"/>
      <c r="C2" s="151"/>
      <c r="D2" s="151"/>
      <c r="E2" s="151"/>
      <c r="F2" s="151"/>
      <c r="G2" s="151"/>
      <c r="H2" s="151"/>
      <c r="I2" s="151"/>
      <c r="J2" s="152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  <c r="AC2" s="235"/>
      <c r="AD2" s="236"/>
      <c r="AE2" s="236"/>
      <c r="AF2" s="236"/>
      <c r="AG2" s="236"/>
      <c r="AH2" s="236"/>
      <c r="AI2" s="236"/>
      <c r="AJ2" s="236"/>
      <c r="AK2" s="236"/>
      <c r="AL2" s="237"/>
      <c r="AM2" s="237"/>
      <c r="AN2" s="4"/>
    </row>
    <row r="3" spans="1:40" s="3" customFormat="1" ht="12.75" customHeight="1">
      <c r="A3" s="172"/>
      <c r="B3" s="172"/>
      <c r="C3" s="151"/>
      <c r="D3" s="151"/>
      <c r="E3" s="151"/>
      <c r="F3" s="151"/>
      <c r="G3" s="151"/>
      <c r="H3" s="151"/>
      <c r="I3" s="151"/>
      <c r="J3" s="152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2"/>
      <c r="AC3" s="235"/>
      <c r="AD3" s="236"/>
      <c r="AE3" s="236"/>
      <c r="AF3" s="236"/>
      <c r="AG3" s="236"/>
      <c r="AH3" s="236"/>
      <c r="AI3" s="236"/>
      <c r="AJ3" s="236"/>
      <c r="AK3" s="236"/>
      <c r="AL3" s="237"/>
      <c r="AM3" s="237"/>
      <c r="AN3" s="4"/>
    </row>
    <row r="4" spans="1:40" s="3" customFormat="1" ht="31.5" customHeight="1">
      <c r="A4" s="172"/>
      <c r="B4" s="172"/>
      <c r="C4" s="151"/>
      <c r="D4" s="151"/>
      <c r="E4" s="151"/>
      <c r="F4" s="151"/>
      <c r="G4" s="151"/>
      <c r="H4" s="151"/>
      <c r="I4" s="151"/>
      <c r="J4" s="152"/>
      <c r="K4" s="153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235"/>
      <c r="AD4" s="236"/>
      <c r="AE4" s="236"/>
      <c r="AF4" s="236"/>
      <c r="AG4" s="236"/>
      <c r="AH4" s="236"/>
      <c r="AI4" s="236"/>
      <c r="AJ4" s="236"/>
      <c r="AK4" s="236"/>
      <c r="AL4" s="237"/>
      <c r="AM4" s="237"/>
      <c r="AN4" s="4"/>
    </row>
    <row r="5" spans="1:40" s="3" customFormat="1" ht="11.25" customHeight="1">
      <c r="A5" s="172"/>
      <c r="B5" s="172"/>
      <c r="C5" s="151"/>
      <c r="D5" s="151"/>
      <c r="E5" s="151"/>
      <c r="F5" s="151"/>
      <c r="G5" s="151"/>
      <c r="H5" s="151"/>
      <c r="I5" s="151"/>
      <c r="J5" s="152"/>
      <c r="K5" s="138" t="s">
        <v>52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40"/>
      <c r="AC5" s="235"/>
      <c r="AD5" s="236"/>
      <c r="AE5" s="236"/>
      <c r="AF5" s="236"/>
      <c r="AG5" s="236"/>
      <c r="AH5" s="236"/>
      <c r="AI5" s="236"/>
      <c r="AJ5" s="236"/>
      <c r="AK5" s="236"/>
      <c r="AL5" s="237"/>
      <c r="AM5" s="237"/>
      <c r="AN5" s="4"/>
    </row>
    <row r="6" spans="1:40" s="3" customFormat="1" ht="6.75" customHeight="1">
      <c r="A6" s="173"/>
      <c r="B6" s="173"/>
      <c r="C6" s="154"/>
      <c r="D6" s="154"/>
      <c r="E6" s="154"/>
      <c r="F6" s="154"/>
      <c r="G6" s="154"/>
      <c r="H6" s="154"/>
      <c r="I6" s="154"/>
      <c r="J6" s="155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3"/>
      <c r="AC6" s="238"/>
      <c r="AD6" s="239"/>
      <c r="AE6" s="239"/>
      <c r="AF6" s="239"/>
      <c r="AG6" s="239"/>
      <c r="AH6" s="239"/>
      <c r="AI6" s="239"/>
      <c r="AJ6" s="239"/>
      <c r="AK6" s="239"/>
      <c r="AL6" s="240"/>
      <c r="AM6" s="240"/>
      <c r="AN6" s="4"/>
    </row>
    <row r="7" spans="1:40" s="2" customFormat="1" ht="18" customHeight="1">
      <c r="A7" s="168" t="s">
        <v>12</v>
      </c>
      <c r="B7" s="168"/>
      <c r="C7" s="220"/>
      <c r="D7" s="220"/>
      <c r="E7" s="220"/>
      <c r="F7" s="220"/>
      <c r="G7" s="220"/>
      <c r="H7" s="220"/>
      <c r="I7" s="220"/>
      <c r="J7" s="221"/>
      <c r="K7" s="131" t="s">
        <v>13</v>
      </c>
      <c r="L7" s="131"/>
      <c r="M7" s="131" t="s">
        <v>14</v>
      </c>
      <c r="N7" s="131"/>
      <c r="O7" s="131" t="s">
        <v>15</v>
      </c>
      <c r="P7" s="131"/>
      <c r="Q7" s="131" t="s">
        <v>16</v>
      </c>
      <c r="R7" s="131"/>
      <c r="S7" s="131" t="s">
        <v>17</v>
      </c>
      <c r="T7" s="131"/>
      <c r="U7" s="131" t="s">
        <v>18</v>
      </c>
      <c r="V7" s="131"/>
      <c r="W7" s="132" t="s">
        <v>19</v>
      </c>
      <c r="X7" s="132"/>
      <c r="Y7" s="132"/>
      <c r="Z7" s="133" t="s">
        <v>20</v>
      </c>
      <c r="AA7" s="133"/>
      <c r="AB7" s="133"/>
      <c r="AC7" s="241" t="s">
        <v>153</v>
      </c>
      <c r="AD7" s="242"/>
      <c r="AE7" s="242"/>
      <c r="AF7" s="242"/>
      <c r="AG7" s="242"/>
      <c r="AH7" s="242"/>
      <c r="AI7" s="242"/>
      <c r="AJ7" s="242"/>
      <c r="AK7" s="242"/>
      <c r="AL7" s="243"/>
      <c r="AM7" s="243"/>
      <c r="AN7" s="4"/>
    </row>
    <row r="8" spans="1:40" s="2" customFormat="1" ht="17.25" customHeight="1" thickBot="1">
      <c r="A8" s="165" t="s">
        <v>38</v>
      </c>
      <c r="B8" s="244"/>
      <c r="C8" s="166"/>
      <c r="D8" s="166"/>
      <c r="E8" s="166"/>
      <c r="F8" s="166"/>
      <c r="G8" s="166"/>
      <c r="H8" s="166"/>
      <c r="I8" s="166"/>
      <c r="J8" s="167"/>
      <c r="K8" s="136" t="s">
        <v>39</v>
      </c>
      <c r="L8" s="137"/>
      <c r="M8" s="134" t="s">
        <v>43</v>
      </c>
      <c r="N8" s="135"/>
      <c r="O8" s="136" t="s">
        <v>40</v>
      </c>
      <c r="P8" s="137"/>
      <c r="Q8" s="134" t="s">
        <v>96</v>
      </c>
      <c r="R8" s="135"/>
      <c r="S8" s="136" t="str">
        <f>Cover!S8</f>
        <v>EL</v>
      </c>
      <c r="T8" s="137"/>
      <c r="U8" s="136" t="str">
        <f>Cover!U8</f>
        <v>LI</v>
      </c>
      <c r="V8" s="137"/>
      <c r="W8" s="227" t="str">
        <f>Cover!W8</f>
        <v>0001</v>
      </c>
      <c r="X8" s="228"/>
      <c r="Y8" s="229"/>
      <c r="Z8" s="144" t="s">
        <v>8</v>
      </c>
      <c r="AA8" s="145"/>
      <c r="AB8" s="146"/>
      <c r="AC8" s="162"/>
      <c r="AD8" s="163"/>
      <c r="AE8" s="163"/>
      <c r="AF8" s="163"/>
      <c r="AG8" s="163"/>
      <c r="AH8" s="163"/>
      <c r="AI8" s="163"/>
      <c r="AJ8" s="163"/>
      <c r="AK8" s="163"/>
      <c r="AL8" s="164"/>
      <c r="AM8" s="164"/>
      <c r="AN8" s="5"/>
    </row>
    <row r="9" spans="1:40" s="2" customFormat="1" ht="17.25" customHeight="1">
      <c r="A9" s="87"/>
      <c r="B9" s="88"/>
      <c r="C9" s="88"/>
      <c r="D9" s="88"/>
      <c r="E9" s="88"/>
      <c r="F9" s="88"/>
      <c r="G9" s="88"/>
      <c r="H9" s="88"/>
      <c r="I9" s="88"/>
      <c r="J9" s="88"/>
      <c r="K9" s="89"/>
      <c r="L9" s="89"/>
      <c r="M9" s="90"/>
      <c r="N9" s="90"/>
      <c r="O9" s="89"/>
      <c r="P9" s="89"/>
      <c r="Q9" s="90"/>
      <c r="R9" s="90"/>
      <c r="S9" s="89"/>
      <c r="T9" s="89"/>
      <c r="U9" s="89"/>
      <c r="V9" s="89"/>
      <c r="W9" s="91"/>
      <c r="X9" s="91"/>
      <c r="Y9" s="91"/>
      <c r="Z9" s="92"/>
      <c r="AA9" s="92"/>
      <c r="AB9" s="92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s="3" customFormat="1" ht="15" customHeight="1">
      <c r="A10" s="95"/>
      <c r="B10" s="69" t="s">
        <v>57</v>
      </c>
      <c r="C10" s="74"/>
      <c r="D10" s="42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7"/>
    </row>
    <row r="11" spans="1:40" s="2" customFormat="1" ht="15" customHeight="1">
      <c r="A11" s="95"/>
      <c r="B11" s="84" t="s">
        <v>58</v>
      </c>
      <c r="C11" s="75"/>
      <c r="D11" s="42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0"/>
    </row>
    <row r="12" spans="1:40" s="3" customFormat="1" ht="15" customHeight="1">
      <c r="A12" s="95"/>
      <c r="B12" s="64" t="s">
        <v>59</v>
      </c>
      <c r="C12" s="75"/>
      <c r="D12" s="42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0"/>
    </row>
    <row r="13" spans="1:40" ht="15" customHeight="1">
      <c r="A13" s="65"/>
      <c r="B13" s="63"/>
      <c r="C13" s="63"/>
      <c r="D13" s="42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0"/>
    </row>
    <row r="14" spans="1:40" ht="15" customHeight="1">
      <c r="A14" s="26"/>
      <c r="B14" s="69" t="s">
        <v>60</v>
      </c>
      <c r="C14" s="75"/>
      <c r="D14" s="42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0"/>
    </row>
    <row r="15" spans="1:40" ht="15" customHeight="1">
      <c r="A15" s="26"/>
      <c r="B15" s="64" t="s">
        <v>61</v>
      </c>
      <c r="C15" s="75"/>
      <c r="D15" s="42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0"/>
    </row>
    <row r="16" spans="1:40" ht="15" customHeight="1">
      <c r="A16" s="26"/>
      <c r="B16" s="64" t="s">
        <v>62</v>
      </c>
      <c r="C16" s="75"/>
      <c r="D16" s="42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0"/>
    </row>
    <row r="17" spans="1:39" ht="15" customHeight="1">
      <c r="A17" s="26"/>
      <c r="B17" s="64" t="s">
        <v>63</v>
      </c>
      <c r="C17" s="75"/>
      <c r="D17" s="42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0"/>
    </row>
    <row r="18" spans="1:39" ht="15" customHeight="1">
      <c r="A18" s="26"/>
      <c r="B18" s="64" t="s">
        <v>64</v>
      </c>
      <c r="C18" s="75"/>
      <c r="D18" s="42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0"/>
    </row>
    <row r="19" spans="1:39" ht="15" customHeight="1">
      <c r="A19" s="62"/>
      <c r="B19" s="74"/>
      <c r="C19" s="74"/>
      <c r="D19" s="42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0"/>
    </row>
    <row r="20" spans="1:39" ht="15" customHeight="1">
      <c r="A20" s="26"/>
      <c r="B20" s="69" t="s">
        <v>65</v>
      </c>
      <c r="C20" s="75"/>
      <c r="D20" s="42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0"/>
    </row>
    <row r="21" spans="1:39" ht="15" customHeight="1">
      <c r="A21" s="26"/>
      <c r="B21" s="84" t="s">
        <v>66</v>
      </c>
      <c r="C21" s="75"/>
      <c r="D21" s="42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23"/>
    </row>
    <row r="22" spans="1:39" ht="15" customHeight="1">
      <c r="A22" s="26"/>
      <c r="B22" s="84" t="s">
        <v>67</v>
      </c>
      <c r="C22" s="75"/>
      <c r="D22" s="42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23"/>
    </row>
    <row r="23" spans="1:39" ht="15" customHeight="1">
      <c r="A23" s="62"/>
      <c r="B23" s="74"/>
      <c r="C23" s="63"/>
      <c r="D23" s="42"/>
      <c r="E23" s="40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23"/>
    </row>
    <row r="24" spans="1:39" ht="15" customHeight="1">
      <c r="A24" s="26"/>
      <c r="B24" s="69" t="s">
        <v>68</v>
      </c>
      <c r="C24" s="75"/>
      <c r="D24" s="42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23"/>
    </row>
    <row r="25" spans="1:39" ht="15" customHeight="1">
      <c r="A25" s="26"/>
      <c r="B25" s="64" t="s">
        <v>69</v>
      </c>
      <c r="C25" s="75"/>
      <c r="D25" s="42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23"/>
    </row>
    <row r="26" spans="1:39" ht="15" customHeight="1">
      <c r="A26" s="26"/>
      <c r="B26" s="64" t="s">
        <v>70</v>
      </c>
      <c r="C26" s="75"/>
      <c r="D26" s="42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23"/>
    </row>
    <row r="27" spans="1:39" ht="15" customHeight="1">
      <c r="A27" s="26"/>
      <c r="B27" s="64" t="s">
        <v>71</v>
      </c>
      <c r="C27" s="75"/>
      <c r="D27" s="42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23"/>
    </row>
    <row r="28" spans="1:39" ht="15" customHeight="1">
      <c r="A28" s="61"/>
      <c r="B28" s="63"/>
      <c r="C28" s="63"/>
      <c r="D28" s="42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23"/>
    </row>
    <row r="29" spans="1:39" ht="15" customHeight="1">
      <c r="A29" s="26"/>
      <c r="B29" s="69" t="s">
        <v>72</v>
      </c>
      <c r="C29" s="75"/>
      <c r="D29" s="42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23"/>
    </row>
    <row r="30" spans="1:39" s="2" customFormat="1" ht="15" customHeight="1">
      <c r="A30" s="96"/>
      <c r="B30" s="66"/>
      <c r="C30" s="63"/>
      <c r="D30" s="42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97"/>
    </row>
    <row r="31" spans="1:39" s="2" customFormat="1" ht="15" customHeight="1">
      <c r="A31" s="96"/>
      <c r="B31" s="67"/>
      <c r="C31" s="63"/>
      <c r="D31" s="42"/>
      <c r="E31" s="40"/>
      <c r="F31" s="40"/>
      <c r="G31" s="40"/>
      <c r="H31" s="231" t="s">
        <v>73</v>
      </c>
      <c r="I31" s="231"/>
      <c r="J31" s="231"/>
      <c r="K31" s="231"/>
      <c r="L31" s="231"/>
      <c r="M31" s="231"/>
      <c r="N31" s="231" t="s">
        <v>74</v>
      </c>
      <c r="O31" s="231"/>
      <c r="P31" s="231"/>
      <c r="Q31" s="231"/>
      <c r="R31" s="231"/>
      <c r="S31" s="40"/>
      <c r="T31" s="40"/>
      <c r="U31" s="40"/>
      <c r="V31" s="40"/>
      <c r="W31" s="40"/>
      <c r="X31" s="40"/>
      <c r="Y31" s="40"/>
      <c r="Z31" s="40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1"/>
    </row>
    <row r="32" spans="1:39" s="2" customFormat="1" ht="15" customHeight="1">
      <c r="A32" s="96"/>
      <c r="B32" s="67"/>
      <c r="C32" s="63"/>
      <c r="D32" s="42"/>
      <c r="E32" s="40"/>
      <c r="F32" s="40"/>
      <c r="G32" s="40"/>
      <c r="H32" s="230" t="s">
        <v>75</v>
      </c>
      <c r="I32" s="230"/>
      <c r="J32" s="230"/>
      <c r="K32" s="230"/>
      <c r="L32" s="230"/>
      <c r="M32" s="230"/>
      <c r="N32" s="230">
        <v>1</v>
      </c>
      <c r="O32" s="230"/>
      <c r="P32" s="230"/>
      <c r="Q32" s="230"/>
      <c r="R32" s="230"/>
      <c r="S32" s="40"/>
      <c r="T32" s="40"/>
      <c r="U32" s="40"/>
      <c r="V32" s="40"/>
      <c r="W32" s="40"/>
      <c r="X32" s="40"/>
      <c r="Y32" s="40"/>
      <c r="Z32" s="40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1"/>
    </row>
    <row r="33" spans="1:39" s="2" customFormat="1" ht="15" customHeight="1">
      <c r="A33" s="96"/>
      <c r="B33" s="67"/>
      <c r="C33" s="63"/>
      <c r="D33" s="42"/>
      <c r="E33" s="39"/>
      <c r="F33" s="39"/>
      <c r="G33" s="39"/>
      <c r="H33" s="230" t="s">
        <v>76</v>
      </c>
      <c r="I33" s="230"/>
      <c r="J33" s="230"/>
      <c r="K33" s="230"/>
      <c r="L33" s="230"/>
      <c r="M33" s="230"/>
      <c r="N33" s="230">
        <v>0.97</v>
      </c>
      <c r="O33" s="230"/>
      <c r="P33" s="230"/>
      <c r="Q33" s="230"/>
      <c r="R33" s="230"/>
      <c r="S33" s="39"/>
      <c r="T33" s="39"/>
      <c r="U33" s="39"/>
      <c r="V33" s="39"/>
      <c r="W33" s="39"/>
      <c r="X33" s="39"/>
      <c r="Y33" s="39"/>
      <c r="Z33" s="39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1"/>
    </row>
    <row r="34" spans="1:39" ht="15" customHeight="1">
      <c r="A34" s="62"/>
      <c r="B34" s="74"/>
      <c r="C34" s="74"/>
      <c r="D34" s="42"/>
      <c r="E34" s="35"/>
      <c r="F34" s="35"/>
      <c r="G34" s="35"/>
      <c r="H34" s="230" t="s">
        <v>77</v>
      </c>
      <c r="I34" s="230"/>
      <c r="J34" s="230"/>
      <c r="K34" s="230"/>
      <c r="L34" s="230"/>
      <c r="M34" s="230"/>
      <c r="N34" s="230">
        <v>0.94</v>
      </c>
      <c r="O34" s="230"/>
      <c r="P34" s="230"/>
      <c r="Q34" s="230"/>
      <c r="R34" s="230"/>
      <c r="S34" s="38"/>
      <c r="T34" s="38"/>
      <c r="U34" s="38"/>
      <c r="V34" s="38"/>
      <c r="W34" s="38"/>
      <c r="X34" s="38"/>
      <c r="Y34" s="38"/>
      <c r="Z34" s="38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1"/>
    </row>
    <row r="35" spans="1:39" ht="15" customHeight="1">
      <c r="A35" s="62"/>
      <c r="B35" s="74"/>
      <c r="C35" s="74"/>
      <c r="D35" s="42"/>
      <c r="E35" s="35"/>
      <c r="F35" s="35"/>
      <c r="G35" s="35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38"/>
      <c r="T35" s="38"/>
      <c r="U35" s="38"/>
      <c r="V35" s="38"/>
      <c r="W35" s="38"/>
      <c r="X35" s="38"/>
      <c r="Y35" s="38"/>
      <c r="Z35" s="38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1"/>
    </row>
    <row r="36" spans="1:39" ht="15" customHeight="1">
      <c r="A36" s="26"/>
      <c r="B36" s="69" t="s">
        <v>78</v>
      </c>
      <c r="C36" s="75"/>
      <c r="D36" s="42"/>
      <c r="E36" s="38"/>
      <c r="F36" s="38"/>
      <c r="G36" s="38"/>
      <c r="H36" s="38"/>
      <c r="I36" s="42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2"/>
    </row>
    <row r="37" spans="1:39" ht="15" customHeight="1">
      <c r="A37" s="62"/>
      <c r="B37" s="74"/>
      <c r="C37" s="74"/>
      <c r="D37" s="42"/>
      <c r="E37" s="38"/>
      <c r="F37" s="38"/>
      <c r="G37" s="38"/>
      <c r="H37" s="38"/>
      <c r="I37" s="34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2"/>
    </row>
    <row r="38" spans="1:39" ht="15" customHeight="1">
      <c r="A38" s="26"/>
      <c r="B38" s="69" t="s">
        <v>79</v>
      </c>
      <c r="C38" s="75"/>
      <c r="D38" s="42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2"/>
    </row>
    <row r="39" spans="1:39" ht="15" customHeight="1">
      <c r="A39" s="26"/>
      <c r="B39" s="64" t="s">
        <v>80</v>
      </c>
      <c r="C39" s="75"/>
      <c r="D39" s="42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2"/>
    </row>
    <row r="40" spans="1:39" ht="15" customHeight="1">
      <c r="A40" s="26"/>
      <c r="B40" s="64" t="s">
        <v>81</v>
      </c>
      <c r="C40" s="75"/>
      <c r="D40" s="42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2"/>
    </row>
    <row r="41" spans="1:39" ht="15" customHeight="1">
      <c r="A41" s="26"/>
      <c r="B41" s="64" t="s">
        <v>82</v>
      </c>
      <c r="C41" s="75"/>
      <c r="D41" s="42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2"/>
    </row>
    <row r="42" spans="1:39" ht="15" customHeight="1">
      <c r="A42" s="26"/>
      <c r="B42" s="64" t="s">
        <v>83</v>
      </c>
      <c r="C42" s="75"/>
      <c r="D42" s="42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2"/>
    </row>
    <row r="43" spans="1:39" ht="15" customHeight="1">
      <c r="A43" s="26"/>
      <c r="B43" s="64" t="s">
        <v>84</v>
      </c>
      <c r="C43" s="75"/>
      <c r="D43" s="42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2"/>
    </row>
    <row r="44" spans="1:39" ht="15" customHeight="1">
      <c r="A44" s="26"/>
      <c r="B44" s="64" t="s">
        <v>85</v>
      </c>
      <c r="C44" s="75"/>
      <c r="D44" s="42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2"/>
    </row>
    <row r="45" spans="1:39" ht="15" customHeight="1">
      <c r="A45" s="26"/>
      <c r="B45" s="64" t="s">
        <v>86</v>
      </c>
      <c r="C45" s="75"/>
      <c r="D45" s="42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2"/>
    </row>
    <row r="46" spans="1:39" ht="15" customHeight="1">
      <c r="A46" s="26"/>
      <c r="B46" s="232" t="s">
        <v>87</v>
      </c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86"/>
      <c r="AH46" s="86"/>
      <c r="AI46" s="86"/>
      <c r="AJ46" s="86"/>
      <c r="AK46" s="86"/>
      <c r="AL46" s="36"/>
      <c r="AM46" s="32"/>
    </row>
    <row r="47" spans="1:39" ht="15" customHeight="1">
      <c r="A47" s="85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86"/>
      <c r="AH47" s="86"/>
      <c r="AI47" s="86"/>
      <c r="AJ47" s="86"/>
      <c r="AK47" s="86"/>
      <c r="AL47" s="36"/>
      <c r="AM47" s="32"/>
    </row>
    <row r="48" spans="1:39" ht="15" customHeight="1">
      <c r="A48" s="26"/>
      <c r="B48" s="232" t="s">
        <v>88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86"/>
      <c r="AH48" s="36"/>
      <c r="AI48" s="36"/>
      <c r="AJ48" s="36"/>
      <c r="AK48" s="36"/>
      <c r="AL48" s="36"/>
      <c r="AM48" s="32"/>
    </row>
    <row r="49" spans="1:41" ht="15" customHeight="1">
      <c r="A49" s="85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86"/>
      <c r="AH49" s="36"/>
      <c r="AI49" s="36"/>
      <c r="AJ49" s="36"/>
      <c r="AK49" s="36"/>
      <c r="AL49" s="36"/>
      <c r="AM49" s="32"/>
    </row>
    <row r="50" spans="1:41" ht="15" customHeight="1">
      <c r="A50" s="26"/>
      <c r="B50" s="232" t="s">
        <v>89</v>
      </c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86"/>
      <c r="AH50" s="36"/>
      <c r="AI50" s="36"/>
      <c r="AJ50" s="36"/>
      <c r="AK50" s="36"/>
      <c r="AL50" s="36"/>
      <c r="AM50" s="32"/>
    </row>
    <row r="51" spans="1:41" ht="15" customHeight="1">
      <c r="A51" s="85"/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86"/>
      <c r="AH51" s="36"/>
      <c r="AI51" s="36"/>
      <c r="AJ51" s="36"/>
      <c r="AK51" s="36"/>
      <c r="AL51" s="36"/>
      <c r="AM51" s="32"/>
    </row>
    <row r="52" spans="1:41" ht="15" customHeight="1">
      <c r="A52" s="26"/>
      <c r="B52" s="232" t="s">
        <v>90</v>
      </c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86"/>
      <c r="AH52" s="36"/>
      <c r="AI52" s="36"/>
      <c r="AJ52" s="36"/>
      <c r="AK52" s="36"/>
      <c r="AL52" s="36"/>
      <c r="AM52" s="32"/>
    </row>
    <row r="53" spans="1:41" ht="15" customHeight="1">
      <c r="A53" s="85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86"/>
      <c r="AH53" s="36"/>
      <c r="AI53" s="36"/>
      <c r="AJ53" s="36"/>
      <c r="AK53" s="36"/>
      <c r="AL53" s="36"/>
      <c r="AM53" s="32"/>
    </row>
    <row r="54" spans="1:41" ht="15" customHeight="1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36"/>
      <c r="AI54" s="36"/>
      <c r="AJ54" s="36"/>
      <c r="AK54" s="36"/>
      <c r="AL54" s="36"/>
      <c r="AM54" s="32"/>
    </row>
    <row r="55" spans="1:41" ht="15" customHeight="1">
      <c r="A55" s="26"/>
      <c r="B55" s="69" t="s">
        <v>91</v>
      </c>
      <c r="C55" s="75"/>
      <c r="D55" s="42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2"/>
    </row>
    <row r="56" spans="1:41" ht="15" customHeight="1">
      <c r="A56" s="26"/>
      <c r="B56" s="64" t="s">
        <v>92</v>
      </c>
      <c r="C56" s="75"/>
      <c r="D56" s="42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2"/>
    </row>
    <row r="57" spans="1:41" ht="15" customHeight="1">
      <c r="A57" s="26"/>
      <c r="B57" s="64" t="s">
        <v>93</v>
      </c>
      <c r="C57" s="75"/>
      <c r="D57" s="42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2"/>
    </row>
    <row r="58" spans="1:41" ht="15" customHeight="1">
      <c r="A58" s="26"/>
      <c r="B58" s="64" t="s">
        <v>94</v>
      </c>
      <c r="C58" s="75"/>
      <c r="D58" s="42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2"/>
    </row>
    <row r="59" spans="1:41" ht="15" customHeight="1">
      <c r="A59" s="26"/>
      <c r="B59" s="64" t="s">
        <v>95</v>
      </c>
      <c r="C59" s="74"/>
      <c r="D59" s="42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2"/>
    </row>
    <row r="60" spans="1:41" ht="12" customHeight="1" thickBot="1">
      <c r="A60" s="98"/>
      <c r="B60" s="99"/>
      <c r="C60" s="99"/>
      <c r="D60" s="100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3"/>
    </row>
    <row r="61" spans="1:41" ht="12" customHeight="1">
      <c r="A61" s="10"/>
      <c r="B61" s="53"/>
      <c r="C61" s="42"/>
      <c r="D61" s="42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15"/>
      <c r="AN61" s="8"/>
      <c r="AO61" s="8"/>
    </row>
    <row r="62" spans="1:41" ht="12" customHeight="1">
      <c r="A62" s="10"/>
      <c r="B62" s="53"/>
      <c r="C62" s="42"/>
      <c r="D62" s="42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15"/>
      <c r="AN62" s="8"/>
      <c r="AO62" s="8"/>
    </row>
    <row r="63" spans="1:41" ht="12" customHeight="1">
      <c r="A63" s="10"/>
      <c r="B63" s="53"/>
      <c r="C63" s="42"/>
      <c r="D63" s="42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36"/>
      <c r="AL63" s="36"/>
      <c r="AM63" s="15"/>
      <c r="AN63" s="8"/>
      <c r="AO63" s="8"/>
    </row>
    <row r="64" spans="1:41" ht="12" customHeight="1">
      <c r="A64" s="10"/>
      <c r="B64" s="53"/>
      <c r="C64" s="42"/>
      <c r="D64" s="42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15"/>
      <c r="AN64" s="8"/>
      <c r="AO64" s="8"/>
    </row>
    <row r="65" spans="1:41" ht="12" customHeight="1">
      <c r="A65" s="10"/>
      <c r="B65" s="53"/>
      <c r="C65" s="42"/>
      <c r="D65" s="42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15"/>
      <c r="AN65" s="8"/>
      <c r="AO65" s="8"/>
    </row>
    <row r="66" spans="1:41" ht="12" customHeight="1">
      <c r="A66" s="10"/>
      <c r="B66" s="53"/>
      <c r="C66" s="42"/>
      <c r="D66" s="42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15"/>
      <c r="AN66" s="8"/>
      <c r="AO66" s="8"/>
    </row>
    <row r="67" spans="1:41" ht="12" customHeight="1">
      <c r="A67" s="10"/>
      <c r="B67" s="53"/>
      <c r="C67" s="42"/>
      <c r="D67" s="42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15"/>
      <c r="AN67" s="8"/>
      <c r="AO67" s="8"/>
    </row>
    <row r="68" spans="1:41" ht="12" customHeight="1">
      <c r="A68" s="10"/>
      <c r="B68" s="53"/>
      <c r="C68" s="42"/>
      <c r="D68" s="42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5"/>
      <c r="AN68" s="8"/>
      <c r="AO68" s="8"/>
    </row>
    <row r="69" spans="1:41" ht="12" customHeight="1">
      <c r="A69" s="10"/>
      <c r="B69" s="53"/>
      <c r="C69" s="42"/>
      <c r="D69" s="42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15"/>
      <c r="AN69" s="8"/>
      <c r="AO69" s="8"/>
    </row>
    <row r="70" spans="1:41" ht="12" customHeight="1">
      <c r="A70" s="10"/>
      <c r="B70" s="53"/>
      <c r="C70" s="42"/>
      <c r="D70" s="42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15"/>
      <c r="AN70" s="8"/>
      <c r="AO70" s="8"/>
    </row>
    <row r="71" spans="1:41" ht="12" customHeight="1">
      <c r="A71" s="10"/>
      <c r="B71" s="53"/>
      <c r="C71" s="42"/>
      <c r="D71" s="42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15"/>
      <c r="AN71" s="8"/>
      <c r="AO71" s="8"/>
    </row>
    <row r="72" spans="1:41" ht="12" customHeight="1">
      <c r="A72" s="10"/>
      <c r="B72" s="53"/>
      <c r="C72" s="42"/>
      <c r="D72" s="42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15"/>
      <c r="AN72" s="8"/>
      <c r="AO72" s="8"/>
    </row>
    <row r="73" spans="1:41" ht="12" customHeight="1">
      <c r="A73" s="10"/>
      <c r="B73" s="33"/>
      <c r="C73" s="42"/>
      <c r="D73" s="42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15"/>
      <c r="AN73" s="8"/>
      <c r="AO73" s="8"/>
    </row>
    <row r="74" spans="1:41" ht="12" customHeight="1">
      <c r="A74" s="10"/>
      <c r="B74" s="33"/>
      <c r="C74" s="42"/>
      <c r="D74" s="42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5"/>
      <c r="AN74" s="8"/>
      <c r="AO74" s="8"/>
    </row>
    <row r="75" spans="1:41" ht="12" customHeight="1">
      <c r="A75" s="10"/>
      <c r="B75" s="33"/>
      <c r="C75" s="42"/>
      <c r="D75" s="42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15"/>
      <c r="AN75" s="8"/>
      <c r="AO75" s="8"/>
    </row>
    <row r="76" spans="1:41" ht="12" customHeight="1">
      <c r="A76" s="8"/>
      <c r="B76" s="33"/>
      <c r="C76" s="42"/>
      <c r="D76" s="42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8"/>
      <c r="AN76" s="8"/>
      <c r="AO76" s="8"/>
    </row>
    <row r="77" spans="1:41">
      <c r="A77" s="8"/>
      <c r="B77" s="33"/>
      <c r="C77" s="42"/>
      <c r="D77" s="42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8"/>
      <c r="AN77" s="8"/>
      <c r="AO77" s="8"/>
    </row>
    <row r="78" spans="1:4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spans="1:4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1" spans="17:30">
      <c r="Q81" s="8"/>
      <c r="AD81" s="8"/>
    </row>
    <row r="82" spans="17:30">
      <c r="Q82" s="8"/>
    </row>
    <row r="83" spans="17:30">
      <c r="Q83" s="8"/>
    </row>
  </sheetData>
  <mergeCells count="35">
    <mergeCell ref="W7:Y7"/>
    <mergeCell ref="Z7:AB7"/>
    <mergeCell ref="K8:L8"/>
    <mergeCell ref="Q8:R8"/>
    <mergeCell ref="Q7:R7"/>
    <mergeCell ref="U8:V8"/>
    <mergeCell ref="W8:Y8"/>
    <mergeCell ref="Z8:AB8"/>
    <mergeCell ref="S8:T8"/>
    <mergeCell ref="M8:N8"/>
    <mergeCell ref="O8:P8"/>
    <mergeCell ref="B52:AF53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B46:AF47"/>
    <mergeCell ref="B48:AF49"/>
    <mergeCell ref="B50:AF51"/>
    <mergeCell ref="H34:M34"/>
    <mergeCell ref="N34:R34"/>
    <mergeCell ref="H31:M31"/>
    <mergeCell ref="N31:R31"/>
    <mergeCell ref="H32:M32"/>
    <mergeCell ref="N32:R32"/>
    <mergeCell ref="H33:M33"/>
    <mergeCell ref="N33:R33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4"/>
  <sheetViews>
    <sheetView showGridLines="0" view="pageBreakPreview" zoomScaleNormal="100" zoomScaleSheetLayoutView="100" workbookViewId="0">
      <selection activeCell="H22" sqref="H22:V31"/>
    </sheetView>
  </sheetViews>
  <sheetFormatPr defaultRowHeight="12.75"/>
  <cols>
    <col min="1" max="2" width="3.85546875" style="7" customWidth="1"/>
    <col min="3" max="3" width="5.7109375" style="7" customWidth="1"/>
    <col min="4" max="4" width="4.85546875" style="7" customWidth="1"/>
    <col min="5" max="5" width="5.42578125" style="7" customWidth="1"/>
    <col min="6" max="6" width="3.85546875" style="7" customWidth="1"/>
    <col min="7" max="7" width="8.28515625" style="7" customWidth="1"/>
    <col min="8" max="16" width="3.85546875" style="7" customWidth="1"/>
    <col min="17" max="17" width="6.7109375" style="7" customWidth="1"/>
    <col min="18" max="23" width="3.85546875" style="7" customWidth="1"/>
    <col min="24" max="27" width="6.140625" style="7" customWidth="1"/>
    <col min="28" max="28" width="4.7109375" style="81" customWidth="1"/>
    <col min="29" max="29" width="11.7109375" style="81" customWidth="1"/>
    <col min="30" max="30" width="4.7109375" style="81" customWidth="1"/>
    <col min="31" max="31" width="5.42578125" style="7" customWidth="1"/>
    <col min="32" max="16384" width="9.140625" style="7"/>
  </cols>
  <sheetData>
    <row r="1" spans="1:31" s="3" customFormat="1" ht="24.75" customHeight="1">
      <c r="A1" s="171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"/>
    </row>
    <row r="2" spans="1:31" s="3" customFormat="1" ht="15" customHeight="1">
      <c r="A2" s="172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4"/>
    </row>
    <row r="3" spans="1:31" s="3" customFormat="1" ht="12.75" customHeight="1">
      <c r="A3" s="17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4"/>
    </row>
    <row r="4" spans="1:31" s="3" customFormat="1" ht="31.5" customHeight="1">
      <c r="A4" s="17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4"/>
    </row>
    <row r="5" spans="1:31" s="3" customFormat="1" ht="11.25" customHeight="1">
      <c r="A5" s="172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4"/>
    </row>
    <row r="6" spans="1:31" s="3" customFormat="1" ht="6.75" customHeight="1">
      <c r="A6" s="172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4"/>
    </row>
    <row r="7" spans="1:31" s="2" customFormat="1" ht="18" customHeight="1">
      <c r="A7" s="172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4"/>
    </row>
    <row r="8" spans="1:31" s="2" customFormat="1" ht="27" customHeight="1" thickBot="1">
      <c r="A8" s="172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5"/>
    </row>
    <row r="9" spans="1:31" s="2" customFormat="1" ht="50.1" customHeight="1">
      <c r="A9" s="254" t="s">
        <v>110</v>
      </c>
      <c r="B9" s="251"/>
      <c r="C9" s="104" t="s">
        <v>98</v>
      </c>
      <c r="D9" s="104" t="s">
        <v>99</v>
      </c>
      <c r="E9" s="251" t="s">
        <v>100</v>
      </c>
      <c r="F9" s="251"/>
      <c r="G9" s="251"/>
      <c r="H9" s="251" t="s">
        <v>101</v>
      </c>
      <c r="I9" s="251"/>
      <c r="J9" s="251"/>
      <c r="K9" s="253" t="s">
        <v>102</v>
      </c>
      <c r="L9" s="253"/>
      <c r="M9" s="253"/>
      <c r="N9" s="250" t="s">
        <v>109</v>
      </c>
      <c r="O9" s="250"/>
      <c r="P9" s="250" t="s">
        <v>103</v>
      </c>
      <c r="Q9" s="250"/>
      <c r="R9" s="250" t="s">
        <v>104</v>
      </c>
      <c r="S9" s="250"/>
      <c r="T9" s="249" t="s">
        <v>105</v>
      </c>
      <c r="U9" s="249"/>
      <c r="V9" s="249"/>
      <c r="W9" s="250" t="s">
        <v>106</v>
      </c>
      <c r="X9" s="250"/>
      <c r="Y9" s="251" t="s">
        <v>107</v>
      </c>
      <c r="Z9" s="251"/>
      <c r="AA9" s="251"/>
      <c r="AB9" s="251" t="s">
        <v>111</v>
      </c>
      <c r="AC9" s="251"/>
      <c r="AD9" s="252"/>
      <c r="AE9" s="5"/>
    </row>
    <row r="10" spans="1:31" s="3" customFormat="1" ht="35.1" customHeight="1">
      <c r="A10" s="248">
        <v>1</v>
      </c>
      <c r="B10" s="246"/>
      <c r="C10" s="112" t="s">
        <v>8</v>
      </c>
      <c r="D10" s="105" t="s">
        <v>108</v>
      </c>
      <c r="E10" s="246" t="s">
        <v>119</v>
      </c>
      <c r="F10" s="246"/>
      <c r="G10" s="246"/>
      <c r="H10" s="246" t="s">
        <v>112</v>
      </c>
      <c r="I10" s="246"/>
      <c r="J10" s="246"/>
      <c r="K10" s="257" t="s">
        <v>141</v>
      </c>
      <c r="L10" s="258"/>
      <c r="M10" s="259"/>
      <c r="N10" s="257">
        <v>3</v>
      </c>
      <c r="O10" s="259"/>
      <c r="P10" s="257">
        <v>400</v>
      </c>
      <c r="Q10" s="259"/>
      <c r="R10" s="257" t="s">
        <v>142</v>
      </c>
      <c r="S10" s="259"/>
      <c r="T10" s="260">
        <v>118.76</v>
      </c>
      <c r="U10" s="261"/>
      <c r="V10" s="262"/>
      <c r="W10" s="263" t="s">
        <v>143</v>
      </c>
      <c r="X10" s="264"/>
      <c r="Y10" s="263" t="s">
        <v>144</v>
      </c>
      <c r="Z10" s="265"/>
      <c r="AA10" s="264"/>
      <c r="AB10" s="266">
        <f>T10/SQRT(3)/P10/Y10*1000</f>
        <v>190.46143880266655</v>
      </c>
      <c r="AC10" s="267"/>
      <c r="AD10" s="268"/>
    </row>
    <row r="11" spans="1:31" s="2" customFormat="1" ht="35.1" customHeight="1">
      <c r="A11" s="248">
        <v>2</v>
      </c>
      <c r="B11" s="246"/>
      <c r="C11" s="112" t="s">
        <v>8</v>
      </c>
      <c r="D11" s="111" t="s">
        <v>108</v>
      </c>
      <c r="E11" s="246" t="s">
        <v>120</v>
      </c>
      <c r="F11" s="246"/>
      <c r="G11" s="246"/>
      <c r="H11" s="246" t="s">
        <v>113</v>
      </c>
      <c r="I11" s="246"/>
      <c r="J11" s="246"/>
      <c r="K11" s="257" t="s">
        <v>141</v>
      </c>
      <c r="L11" s="258"/>
      <c r="M11" s="259"/>
      <c r="N11" s="257">
        <v>3</v>
      </c>
      <c r="O11" s="259"/>
      <c r="P11" s="257">
        <v>400</v>
      </c>
      <c r="Q11" s="259"/>
      <c r="R11" s="257" t="s">
        <v>142</v>
      </c>
      <c r="S11" s="259"/>
      <c r="T11" s="260">
        <v>115.28</v>
      </c>
      <c r="U11" s="261"/>
      <c r="V11" s="262"/>
      <c r="W11" s="263" t="s">
        <v>143</v>
      </c>
      <c r="X11" s="264"/>
      <c r="Y11" s="263" t="s">
        <v>144</v>
      </c>
      <c r="Z11" s="265"/>
      <c r="AA11" s="264"/>
      <c r="AB11" s="266">
        <f>T11/SQRT(3)/P11/Y11*1000</f>
        <v>184.8803862005002</v>
      </c>
      <c r="AC11" s="267"/>
      <c r="AD11" s="268"/>
    </row>
    <row r="12" spans="1:31" s="2" customFormat="1" ht="35.1" customHeight="1">
      <c r="A12" s="248">
        <v>3</v>
      </c>
      <c r="B12" s="246"/>
      <c r="C12" s="112" t="s">
        <v>8</v>
      </c>
      <c r="D12" s="111" t="s">
        <v>108</v>
      </c>
      <c r="E12" s="246" t="s">
        <v>121</v>
      </c>
      <c r="F12" s="246"/>
      <c r="G12" s="246"/>
      <c r="H12" s="246" t="s">
        <v>114</v>
      </c>
      <c r="I12" s="246"/>
      <c r="J12" s="246"/>
      <c r="K12" s="257" t="s">
        <v>141</v>
      </c>
      <c r="L12" s="258"/>
      <c r="M12" s="259"/>
      <c r="N12" s="257">
        <v>3</v>
      </c>
      <c r="O12" s="259"/>
      <c r="P12" s="257">
        <v>400</v>
      </c>
      <c r="Q12" s="259"/>
      <c r="R12" s="257" t="s">
        <v>142</v>
      </c>
      <c r="S12" s="259"/>
      <c r="T12" s="260">
        <v>80.28</v>
      </c>
      <c r="U12" s="261"/>
      <c r="V12" s="262"/>
      <c r="W12" s="263" t="s">
        <v>143</v>
      </c>
      <c r="X12" s="264"/>
      <c r="Y12" s="263" t="s">
        <v>144</v>
      </c>
      <c r="Z12" s="265"/>
      <c r="AA12" s="264"/>
      <c r="AB12" s="266">
        <f>T12/SQRT(3)/P12/Y12*1000</f>
        <v>128.74911002928658</v>
      </c>
      <c r="AC12" s="267"/>
      <c r="AD12" s="268"/>
    </row>
    <row r="13" spans="1:31" s="2" customFormat="1" ht="35.1" customHeight="1">
      <c r="A13" s="248">
        <v>4</v>
      </c>
      <c r="B13" s="246"/>
      <c r="C13" s="112" t="s">
        <v>8</v>
      </c>
      <c r="D13" s="111" t="s">
        <v>108</v>
      </c>
      <c r="E13" s="246" t="s">
        <v>122</v>
      </c>
      <c r="F13" s="246"/>
      <c r="G13" s="246"/>
      <c r="H13" s="246" t="s">
        <v>115</v>
      </c>
      <c r="I13" s="246"/>
      <c r="J13" s="246"/>
      <c r="K13" s="257" t="s">
        <v>141</v>
      </c>
      <c r="L13" s="258"/>
      <c r="M13" s="259"/>
      <c r="N13" s="257">
        <v>3</v>
      </c>
      <c r="O13" s="259"/>
      <c r="P13" s="257">
        <v>400</v>
      </c>
      <c r="Q13" s="259"/>
      <c r="R13" s="257" t="s">
        <v>142</v>
      </c>
      <c r="S13" s="259"/>
      <c r="T13" s="260">
        <v>77.28</v>
      </c>
      <c r="U13" s="261"/>
      <c r="V13" s="262"/>
      <c r="W13" s="263" t="s">
        <v>143</v>
      </c>
      <c r="X13" s="264"/>
      <c r="Y13" s="263" t="s">
        <v>144</v>
      </c>
      <c r="Z13" s="265"/>
      <c r="AA13" s="264"/>
      <c r="AB13" s="266">
        <f t="shared" ref="AB13:AB19" si="0">T13/SQRT(3)/P13/Y13*1000</f>
        <v>123.93785778603966</v>
      </c>
      <c r="AC13" s="267"/>
      <c r="AD13" s="268"/>
    </row>
    <row r="14" spans="1:31" s="2" customFormat="1" ht="35.1" customHeight="1">
      <c r="A14" s="248">
        <v>5</v>
      </c>
      <c r="B14" s="246"/>
      <c r="C14" s="112" t="s">
        <v>8</v>
      </c>
      <c r="D14" s="111" t="s">
        <v>108</v>
      </c>
      <c r="E14" s="246" t="s">
        <v>151</v>
      </c>
      <c r="F14" s="246"/>
      <c r="G14" s="246"/>
      <c r="H14" s="246" t="s">
        <v>116</v>
      </c>
      <c r="I14" s="246"/>
      <c r="J14" s="246"/>
      <c r="K14" s="257" t="s">
        <v>141</v>
      </c>
      <c r="L14" s="258"/>
      <c r="M14" s="259"/>
      <c r="N14" s="257">
        <v>3</v>
      </c>
      <c r="O14" s="259"/>
      <c r="P14" s="257">
        <v>400</v>
      </c>
      <c r="Q14" s="259"/>
      <c r="R14" s="257" t="s">
        <v>142</v>
      </c>
      <c r="S14" s="259"/>
      <c r="T14" s="260">
        <v>71.28</v>
      </c>
      <c r="U14" s="261"/>
      <c r="V14" s="262"/>
      <c r="W14" s="263" t="s">
        <v>143</v>
      </c>
      <c r="X14" s="264"/>
      <c r="Y14" s="263" t="s">
        <v>144</v>
      </c>
      <c r="Z14" s="265"/>
      <c r="AA14" s="264"/>
      <c r="AB14" s="266">
        <f t="shared" si="0"/>
        <v>114.3153532995459</v>
      </c>
      <c r="AC14" s="267"/>
      <c r="AD14" s="268"/>
    </row>
    <row r="15" spans="1:31" ht="35.1" customHeight="1">
      <c r="A15" s="248">
        <v>6</v>
      </c>
      <c r="B15" s="246"/>
      <c r="C15" s="105" t="s">
        <v>7</v>
      </c>
      <c r="D15" s="105" t="s">
        <v>108</v>
      </c>
      <c r="E15" s="246" t="s">
        <v>123</v>
      </c>
      <c r="F15" s="246"/>
      <c r="G15" s="246"/>
      <c r="H15" s="246" t="s">
        <v>117</v>
      </c>
      <c r="I15" s="246"/>
      <c r="J15" s="246"/>
      <c r="K15" s="257" t="s">
        <v>141</v>
      </c>
      <c r="L15" s="258"/>
      <c r="M15" s="259"/>
      <c r="N15" s="257">
        <v>3</v>
      </c>
      <c r="O15" s="259"/>
      <c r="P15" s="257">
        <v>400</v>
      </c>
      <c r="Q15" s="259"/>
      <c r="R15" s="257" t="s">
        <v>142</v>
      </c>
      <c r="S15" s="259"/>
      <c r="T15" s="257">
        <v>23.28</v>
      </c>
      <c r="U15" s="258"/>
      <c r="V15" s="259"/>
      <c r="W15" s="263" t="s">
        <v>143</v>
      </c>
      <c r="X15" s="264"/>
      <c r="Y15" s="263" t="s">
        <v>144</v>
      </c>
      <c r="Z15" s="265"/>
      <c r="AA15" s="264"/>
      <c r="AB15" s="269">
        <f t="shared" si="0"/>
        <v>37.335317407595795</v>
      </c>
      <c r="AC15" s="270"/>
      <c r="AD15" s="271"/>
    </row>
    <row r="16" spans="1:31" ht="35.1" customHeight="1">
      <c r="A16" s="248">
        <v>7</v>
      </c>
      <c r="B16" s="246"/>
      <c r="C16" s="105" t="s">
        <v>7</v>
      </c>
      <c r="D16" s="105" t="s">
        <v>108</v>
      </c>
      <c r="E16" s="246" t="s">
        <v>124</v>
      </c>
      <c r="F16" s="246"/>
      <c r="G16" s="246"/>
      <c r="H16" s="246" t="s">
        <v>118</v>
      </c>
      <c r="I16" s="246"/>
      <c r="J16" s="246"/>
      <c r="K16" s="257" t="s">
        <v>141</v>
      </c>
      <c r="L16" s="258"/>
      <c r="M16" s="259"/>
      <c r="N16" s="257">
        <v>3</v>
      </c>
      <c r="O16" s="259"/>
      <c r="P16" s="257">
        <v>400</v>
      </c>
      <c r="Q16" s="259"/>
      <c r="R16" s="257" t="s">
        <v>142</v>
      </c>
      <c r="S16" s="259"/>
      <c r="T16" s="257">
        <v>7</v>
      </c>
      <c r="U16" s="258"/>
      <c r="V16" s="259"/>
      <c r="W16" s="263" t="s">
        <v>143</v>
      </c>
      <c r="X16" s="264"/>
      <c r="Y16" s="263" t="s">
        <v>144</v>
      </c>
      <c r="Z16" s="265"/>
      <c r="AA16" s="264"/>
      <c r="AB16" s="269">
        <f t="shared" si="0"/>
        <v>11.226255234242725</v>
      </c>
      <c r="AC16" s="270"/>
      <c r="AD16" s="271"/>
    </row>
    <row r="17" spans="1:30" ht="35.1" customHeight="1">
      <c r="A17" s="248">
        <v>8</v>
      </c>
      <c r="B17" s="246"/>
      <c r="C17" s="112" t="s">
        <v>8</v>
      </c>
      <c r="D17" s="105" t="s">
        <v>108</v>
      </c>
      <c r="E17" s="246" t="s">
        <v>125</v>
      </c>
      <c r="F17" s="246"/>
      <c r="G17" s="246"/>
      <c r="H17" s="245" t="s">
        <v>156</v>
      </c>
      <c r="I17" s="245"/>
      <c r="J17" s="245"/>
      <c r="K17" s="257" t="s">
        <v>141</v>
      </c>
      <c r="L17" s="258"/>
      <c r="M17" s="259"/>
      <c r="N17" s="257">
        <v>3</v>
      </c>
      <c r="O17" s="259"/>
      <c r="P17" s="257">
        <v>400</v>
      </c>
      <c r="Q17" s="259"/>
      <c r="R17" s="257" t="s">
        <v>142</v>
      </c>
      <c r="S17" s="259"/>
      <c r="T17" s="260">
        <v>38.75</v>
      </c>
      <c r="U17" s="261"/>
      <c r="V17" s="262"/>
      <c r="W17" s="263" t="s">
        <v>143</v>
      </c>
      <c r="X17" s="264"/>
      <c r="Y17" s="263" t="s">
        <v>144</v>
      </c>
      <c r="Z17" s="265"/>
      <c r="AA17" s="264"/>
      <c r="AB17" s="266">
        <f t="shared" si="0"/>
        <v>62.145341475272225</v>
      </c>
      <c r="AC17" s="267"/>
      <c r="AD17" s="268"/>
    </row>
    <row r="18" spans="1:30" ht="35.1" customHeight="1">
      <c r="A18" s="248">
        <v>9</v>
      </c>
      <c r="B18" s="246"/>
      <c r="C18" s="105" t="s">
        <v>7</v>
      </c>
      <c r="D18" s="105" t="s">
        <v>108</v>
      </c>
      <c r="E18" s="246" t="s">
        <v>129</v>
      </c>
      <c r="F18" s="246"/>
      <c r="G18" s="246"/>
      <c r="H18" s="246" t="s">
        <v>130</v>
      </c>
      <c r="I18" s="246"/>
      <c r="J18" s="246"/>
      <c r="K18" s="257" t="s">
        <v>141</v>
      </c>
      <c r="L18" s="258"/>
      <c r="M18" s="259"/>
      <c r="N18" s="257">
        <v>3</v>
      </c>
      <c r="O18" s="259"/>
      <c r="P18" s="257">
        <v>400</v>
      </c>
      <c r="Q18" s="259"/>
      <c r="R18" s="257" t="s">
        <v>142</v>
      </c>
      <c r="S18" s="259"/>
      <c r="T18" s="257">
        <v>5</v>
      </c>
      <c r="U18" s="258"/>
      <c r="V18" s="259"/>
      <c r="W18" s="263" t="s">
        <v>143</v>
      </c>
      <c r="X18" s="264"/>
      <c r="Y18" s="263" t="s">
        <v>144</v>
      </c>
      <c r="Z18" s="265"/>
      <c r="AA18" s="264"/>
      <c r="AB18" s="269">
        <f t="shared" si="0"/>
        <v>8.0187537387448025</v>
      </c>
      <c r="AC18" s="270"/>
      <c r="AD18" s="271"/>
    </row>
    <row r="19" spans="1:30" ht="35.1" customHeight="1" thickBot="1">
      <c r="A19" s="256">
        <v>10</v>
      </c>
      <c r="B19" s="247"/>
      <c r="C19" s="112" t="s">
        <v>8</v>
      </c>
      <c r="D19" s="106" t="s">
        <v>108</v>
      </c>
      <c r="E19" s="247" t="s">
        <v>126</v>
      </c>
      <c r="F19" s="247"/>
      <c r="G19" s="247"/>
      <c r="H19" s="247" t="s">
        <v>127</v>
      </c>
      <c r="I19" s="247"/>
      <c r="J19" s="247"/>
      <c r="K19" s="278" t="s">
        <v>141</v>
      </c>
      <c r="L19" s="279"/>
      <c r="M19" s="280"/>
      <c r="N19" s="278">
        <v>3</v>
      </c>
      <c r="O19" s="280"/>
      <c r="P19" s="278">
        <v>400</v>
      </c>
      <c r="Q19" s="280"/>
      <c r="R19" s="278" t="s">
        <v>142</v>
      </c>
      <c r="S19" s="280"/>
      <c r="T19" s="281">
        <v>4.25</v>
      </c>
      <c r="U19" s="282"/>
      <c r="V19" s="283"/>
      <c r="W19" s="272" t="s">
        <v>143</v>
      </c>
      <c r="X19" s="273"/>
      <c r="Y19" s="272" t="s">
        <v>144</v>
      </c>
      <c r="Z19" s="274"/>
      <c r="AA19" s="273"/>
      <c r="AB19" s="275">
        <f t="shared" si="0"/>
        <v>6.8159406779330816</v>
      </c>
      <c r="AC19" s="276"/>
      <c r="AD19" s="277"/>
    </row>
    <row r="20" spans="1:30" ht="15" customHeight="1">
      <c r="A20" s="69"/>
      <c r="B20" s="72"/>
      <c r="C20" s="72"/>
      <c r="D20" s="42"/>
      <c r="E20" s="35"/>
      <c r="F20" s="35"/>
      <c r="G20" s="35"/>
      <c r="H20" s="35"/>
      <c r="I20" s="35"/>
      <c r="J20" s="8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6"/>
      <c r="AB20" s="80"/>
      <c r="AC20" s="80"/>
      <c r="AD20" s="80"/>
    </row>
    <row r="21" spans="1:30" ht="15" customHeight="1" thickBot="1">
      <c r="A21" s="69"/>
      <c r="B21" s="70"/>
      <c r="C21" s="70"/>
      <c r="D21" s="42"/>
      <c r="E21" s="35"/>
      <c r="F21" s="35"/>
      <c r="G21" s="35"/>
      <c r="H21" s="35"/>
      <c r="I21" s="35"/>
      <c r="J21" s="8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6"/>
      <c r="AB21" s="80"/>
      <c r="AC21" s="80"/>
      <c r="AD21" s="80"/>
    </row>
    <row r="22" spans="1:30" ht="15" customHeight="1">
      <c r="A22" s="285" t="s">
        <v>132</v>
      </c>
      <c r="B22" s="285"/>
      <c r="C22" s="285"/>
      <c r="D22" s="285"/>
      <c r="E22" s="285"/>
      <c r="F22" s="285"/>
      <c r="G22" s="285"/>
      <c r="H22" s="307" t="s">
        <v>154</v>
      </c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107"/>
      <c r="X22" s="288" t="s">
        <v>145</v>
      </c>
      <c r="Y22" s="289"/>
      <c r="Z22" s="289"/>
      <c r="AA22" s="290"/>
      <c r="AB22" s="297"/>
      <c r="AC22" s="297"/>
      <c r="AD22" s="297"/>
    </row>
    <row r="23" spans="1:30" ht="15" customHeight="1">
      <c r="A23" s="284" t="s">
        <v>131</v>
      </c>
      <c r="B23" s="284"/>
      <c r="C23" s="284"/>
      <c r="D23" s="284"/>
      <c r="E23" s="284"/>
      <c r="F23" s="284"/>
      <c r="G23" s="284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107"/>
      <c r="X23" s="291">
        <f>T11+T12+T14+T15+T16+T17+T18+T19</f>
        <v>345.12</v>
      </c>
      <c r="Y23" s="292"/>
      <c r="Z23" s="292"/>
      <c r="AA23" s="293"/>
      <c r="AB23" s="80"/>
      <c r="AC23" s="80"/>
      <c r="AD23" s="80"/>
    </row>
    <row r="24" spans="1:30" ht="15" customHeight="1">
      <c r="A24" s="284" t="s">
        <v>133</v>
      </c>
      <c r="B24" s="284"/>
      <c r="C24" s="284"/>
      <c r="D24" s="284"/>
      <c r="E24" s="284"/>
      <c r="F24" s="284"/>
      <c r="G24" s="284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107"/>
      <c r="X24" s="294" t="s">
        <v>146</v>
      </c>
      <c r="Y24" s="295"/>
      <c r="Z24" s="295"/>
      <c r="AA24" s="296"/>
      <c r="AB24" s="80"/>
      <c r="AC24" s="80"/>
      <c r="AD24" s="80"/>
    </row>
    <row r="25" spans="1:30" ht="15" customHeight="1">
      <c r="A25" s="284" t="s">
        <v>134</v>
      </c>
      <c r="B25" s="284"/>
      <c r="C25" s="284"/>
      <c r="D25" s="284"/>
      <c r="E25" s="284"/>
      <c r="F25" s="284"/>
      <c r="G25" s="284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107"/>
      <c r="X25" s="291">
        <f>X23*0.5</f>
        <v>172.56</v>
      </c>
      <c r="Y25" s="292"/>
      <c r="Z25" s="292"/>
      <c r="AA25" s="293"/>
      <c r="AB25" s="80"/>
      <c r="AC25" s="80"/>
      <c r="AD25" s="80"/>
    </row>
    <row r="26" spans="1:30" ht="15" customHeight="1">
      <c r="A26" s="284" t="s">
        <v>135</v>
      </c>
      <c r="B26" s="284"/>
      <c r="C26" s="284"/>
      <c r="D26" s="284"/>
      <c r="E26" s="284"/>
      <c r="F26" s="284"/>
      <c r="G26" s="284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107"/>
      <c r="X26" s="294" t="s">
        <v>147</v>
      </c>
      <c r="Y26" s="295"/>
      <c r="Z26" s="295"/>
      <c r="AA26" s="296"/>
      <c r="AB26" s="80"/>
      <c r="AC26" s="80"/>
      <c r="AD26" s="80"/>
    </row>
    <row r="27" spans="1:30" ht="15" customHeight="1" thickBot="1">
      <c r="A27" s="284" t="s">
        <v>136</v>
      </c>
      <c r="B27" s="284"/>
      <c r="C27" s="284"/>
      <c r="D27" s="284"/>
      <c r="E27" s="284"/>
      <c r="F27" s="284"/>
      <c r="G27" s="284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107"/>
      <c r="X27" s="298">
        <f>X25*SIN(ACOS(0.9))</f>
        <v>75.217160169737852</v>
      </c>
      <c r="Y27" s="299"/>
      <c r="Z27" s="299"/>
      <c r="AA27" s="300"/>
      <c r="AB27" s="80"/>
      <c r="AC27" s="80"/>
      <c r="AD27" s="80"/>
    </row>
    <row r="28" spans="1:30" ht="15" customHeight="1" thickBot="1">
      <c r="A28" s="284" t="s">
        <v>137</v>
      </c>
      <c r="B28" s="284"/>
      <c r="C28" s="284"/>
      <c r="D28" s="284"/>
      <c r="E28" s="284"/>
      <c r="F28" s="284"/>
      <c r="G28" s="284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107"/>
      <c r="X28" s="108"/>
      <c r="Y28" s="108"/>
      <c r="Z28" s="108"/>
      <c r="AA28" s="108"/>
      <c r="AB28" s="287"/>
      <c r="AC28" s="287"/>
      <c r="AD28" s="287"/>
    </row>
    <row r="29" spans="1:30" ht="15" customHeight="1">
      <c r="A29" s="284" t="s">
        <v>138</v>
      </c>
      <c r="B29" s="284"/>
      <c r="C29" s="284"/>
      <c r="D29" s="284"/>
      <c r="E29" s="284"/>
      <c r="F29" s="284"/>
      <c r="G29" s="284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107"/>
      <c r="X29" s="301" t="s">
        <v>148</v>
      </c>
      <c r="Y29" s="302"/>
      <c r="Z29" s="302"/>
      <c r="AA29" s="303"/>
      <c r="AB29" s="80"/>
      <c r="AC29" s="80"/>
      <c r="AD29" s="80"/>
    </row>
    <row r="30" spans="1:30" ht="15" customHeight="1" thickBot="1">
      <c r="A30" s="284" t="s">
        <v>139</v>
      </c>
      <c r="B30" s="284"/>
      <c r="C30" s="284"/>
      <c r="D30" s="284"/>
      <c r="E30" s="284"/>
      <c r="F30" s="284"/>
      <c r="G30" s="284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107"/>
      <c r="X30" s="304">
        <f>SQRT(X25^2+X27^2)</f>
        <v>188.24073625015387</v>
      </c>
      <c r="Y30" s="305"/>
      <c r="Z30" s="305"/>
      <c r="AA30" s="306"/>
      <c r="AB30" s="80"/>
      <c r="AC30" s="80"/>
      <c r="AD30" s="80"/>
    </row>
    <row r="31" spans="1:30" s="2" customFormat="1" ht="15" customHeight="1">
      <c r="A31" s="284" t="s">
        <v>128</v>
      </c>
      <c r="B31" s="284"/>
      <c r="C31" s="284"/>
      <c r="D31" s="284"/>
      <c r="E31" s="284"/>
      <c r="F31" s="284"/>
      <c r="G31" s="284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107"/>
      <c r="X31" s="107"/>
      <c r="Y31" s="107"/>
      <c r="Z31" s="107"/>
      <c r="AA31" s="109"/>
      <c r="AB31" s="80"/>
      <c r="AC31" s="80"/>
      <c r="AD31" s="80"/>
    </row>
    <row r="32" spans="1:30" s="2" customFormat="1" ht="15" customHeight="1">
      <c r="A32" s="284" t="s">
        <v>140</v>
      </c>
      <c r="B32" s="284"/>
      <c r="C32" s="284"/>
      <c r="D32" s="284"/>
      <c r="E32" s="284"/>
      <c r="F32" s="284"/>
      <c r="G32" s="284"/>
      <c r="H32" s="286" t="s">
        <v>150</v>
      </c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110"/>
      <c r="X32" s="110"/>
      <c r="Y32" s="110"/>
      <c r="Z32" s="110"/>
      <c r="AA32" s="109"/>
      <c r="AB32" s="80"/>
      <c r="AC32" s="80"/>
      <c r="AD32" s="80"/>
    </row>
    <row r="33" spans="1:30" s="2" customFormat="1" ht="15" customHeight="1">
      <c r="A33" s="66"/>
      <c r="B33" s="67"/>
      <c r="C33" s="73"/>
      <c r="D33" s="42"/>
      <c r="E33" s="40"/>
      <c r="F33" s="40"/>
      <c r="G33" s="40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110"/>
      <c r="X33" s="110"/>
      <c r="Y33" s="110"/>
      <c r="Z33" s="110"/>
      <c r="AA33" s="109"/>
      <c r="AB33" s="80"/>
      <c r="AC33" s="80"/>
      <c r="AD33" s="80"/>
    </row>
    <row r="34" spans="1:30" s="2" customFormat="1" ht="15" customHeight="1">
      <c r="A34" s="66"/>
      <c r="B34" s="67"/>
      <c r="C34" s="63"/>
      <c r="D34" s="42"/>
      <c r="E34" s="39"/>
      <c r="F34" s="39"/>
      <c r="G34" s="39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39"/>
      <c r="T34" s="39"/>
      <c r="U34" s="39"/>
      <c r="V34" s="39"/>
      <c r="W34" s="39"/>
      <c r="X34" s="39"/>
      <c r="Y34" s="39"/>
      <c r="Z34" s="39"/>
      <c r="AA34" s="36"/>
      <c r="AB34" s="80"/>
      <c r="AC34" s="80"/>
      <c r="AD34" s="80"/>
    </row>
    <row r="35" spans="1:30" ht="15" customHeight="1">
      <c r="A35" s="70"/>
      <c r="B35" s="70"/>
      <c r="C35" s="70"/>
      <c r="D35" s="42"/>
      <c r="E35" s="35"/>
      <c r="F35" s="35"/>
      <c r="G35" s="3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38"/>
      <c r="T35" s="38"/>
      <c r="U35" s="38"/>
      <c r="V35" s="38"/>
      <c r="W35" s="38"/>
      <c r="X35" s="38"/>
      <c r="Y35" s="38"/>
      <c r="Z35" s="38"/>
      <c r="AA35" s="36"/>
      <c r="AB35" s="80"/>
      <c r="AC35" s="80"/>
      <c r="AD35" s="80"/>
    </row>
    <row r="36" spans="1:30" ht="15" customHeight="1">
      <c r="A36" s="70"/>
      <c r="B36" s="70"/>
      <c r="C36" s="70"/>
      <c r="D36" s="42"/>
      <c r="E36" s="35"/>
      <c r="F36" s="35"/>
      <c r="G36" s="35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38"/>
      <c r="T36" s="38"/>
      <c r="U36" s="38"/>
      <c r="V36" s="38"/>
      <c r="W36" s="38"/>
      <c r="X36" s="38"/>
      <c r="Y36" s="38"/>
      <c r="Z36" s="38"/>
      <c r="AA36" s="36"/>
      <c r="AB36" s="80"/>
      <c r="AC36" s="80"/>
      <c r="AD36" s="80"/>
    </row>
    <row r="37" spans="1:30" ht="15" customHeight="1">
      <c r="A37" s="69"/>
      <c r="B37" s="63"/>
      <c r="C37" s="70"/>
      <c r="D37" s="42"/>
      <c r="E37" s="38"/>
      <c r="F37" s="38"/>
      <c r="G37" s="38"/>
      <c r="H37" s="38"/>
      <c r="I37" s="42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6"/>
      <c r="AB37" s="80"/>
      <c r="AC37" s="80"/>
      <c r="AD37" s="80"/>
    </row>
    <row r="38" spans="1:30" ht="15" customHeight="1">
      <c r="A38" s="70"/>
      <c r="B38" s="70"/>
      <c r="C38" s="70"/>
      <c r="D38" s="42"/>
      <c r="E38" s="38"/>
      <c r="F38" s="38"/>
      <c r="G38" s="38"/>
      <c r="H38" s="38"/>
      <c r="I38" s="34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6"/>
      <c r="AB38" s="80"/>
      <c r="AC38" s="80"/>
      <c r="AD38" s="80"/>
    </row>
    <row r="39" spans="1:30" ht="15" customHeight="1">
      <c r="A39" s="69"/>
      <c r="B39" s="70"/>
      <c r="C39" s="70"/>
      <c r="D39" s="42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6"/>
      <c r="AB39" s="80"/>
      <c r="AC39" s="80"/>
      <c r="AD39" s="80"/>
    </row>
    <row r="40" spans="1:30" ht="15" customHeight="1">
      <c r="A40" s="64"/>
      <c r="B40" s="70"/>
      <c r="C40" s="70"/>
      <c r="D40" s="42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6"/>
      <c r="AB40" s="80"/>
      <c r="AC40" s="80"/>
      <c r="AD40" s="80"/>
    </row>
    <row r="41" spans="1:30" ht="15" customHeight="1">
      <c r="A41" s="64"/>
      <c r="B41" s="70"/>
      <c r="C41" s="70"/>
      <c r="D41" s="42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6"/>
      <c r="AB41" s="80"/>
      <c r="AC41" s="80"/>
      <c r="AD41" s="80"/>
    </row>
    <row r="42" spans="1:30" ht="15" customHeight="1">
      <c r="A42" s="64"/>
      <c r="B42" s="70"/>
      <c r="C42" s="70"/>
      <c r="D42" s="42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6"/>
      <c r="AB42" s="80"/>
      <c r="AC42" s="80"/>
      <c r="AD42" s="80"/>
    </row>
    <row r="43" spans="1:30" ht="15" customHeight="1">
      <c r="A43" s="64"/>
      <c r="B43" s="70"/>
      <c r="C43" s="70"/>
      <c r="D43" s="42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6"/>
      <c r="AB43" s="80"/>
      <c r="AC43" s="80"/>
      <c r="AD43" s="80"/>
    </row>
    <row r="44" spans="1:30" ht="15" customHeight="1">
      <c r="A44" s="64"/>
      <c r="B44" s="70"/>
      <c r="C44" s="70"/>
      <c r="D44" s="42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6"/>
      <c r="AB44" s="80"/>
      <c r="AC44" s="80"/>
      <c r="AD44" s="80"/>
    </row>
    <row r="45" spans="1:30" ht="15" customHeight="1">
      <c r="A45" s="64"/>
      <c r="B45" s="70"/>
      <c r="C45" s="70"/>
      <c r="D45" s="42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6"/>
      <c r="AB45" s="80"/>
      <c r="AC45" s="80"/>
      <c r="AD45" s="80"/>
    </row>
    <row r="46" spans="1:30" ht="15" customHeight="1">
      <c r="A46" s="64"/>
      <c r="B46" s="70"/>
      <c r="C46" s="70"/>
      <c r="D46" s="42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6"/>
      <c r="AB46" s="80"/>
      <c r="AC46" s="80"/>
      <c r="AD46" s="80"/>
    </row>
    <row r="47" spans="1:30" ht="15" customHeight="1">
      <c r="A47" s="232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</row>
    <row r="48" spans="1:30" ht="15" customHeight="1">
      <c r="A48" s="232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</row>
    <row r="49" spans="1:30" ht="15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</row>
    <row r="50" spans="1:30" ht="1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</row>
    <row r="51" spans="1:30" ht="15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</row>
    <row r="52" spans="1:30" ht="15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</row>
    <row r="53" spans="1:30" ht="15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</row>
    <row r="54" spans="1:30" ht="15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</row>
    <row r="55" spans="1:30" ht="1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8"/>
      <c r="AC55" s="78"/>
      <c r="AD55" s="78"/>
    </row>
    <row r="56" spans="1:30" ht="15" customHeight="1">
      <c r="A56" s="69"/>
      <c r="B56" s="63"/>
      <c r="C56" s="70"/>
      <c r="D56" s="42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6"/>
      <c r="AB56" s="80"/>
      <c r="AC56" s="80"/>
      <c r="AD56" s="80"/>
    </row>
    <row r="57" spans="1:30" ht="15" customHeight="1">
      <c r="A57" s="64"/>
      <c r="B57" s="63"/>
      <c r="C57" s="70"/>
      <c r="D57" s="42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6"/>
      <c r="AB57" s="80"/>
      <c r="AC57" s="80"/>
      <c r="AD57" s="80"/>
    </row>
    <row r="58" spans="1:30" ht="15" customHeight="1">
      <c r="A58" s="64"/>
      <c r="B58" s="63"/>
      <c r="C58" s="70"/>
      <c r="D58" s="42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6"/>
      <c r="AB58" s="80"/>
      <c r="AC58" s="80"/>
      <c r="AD58" s="80"/>
    </row>
    <row r="59" spans="1:30" ht="15" customHeight="1">
      <c r="A59" s="64"/>
      <c r="B59" s="63"/>
      <c r="C59" s="70"/>
      <c r="D59" s="42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6"/>
      <c r="AB59" s="80"/>
      <c r="AC59" s="80"/>
      <c r="AD59" s="80"/>
    </row>
    <row r="60" spans="1:30" ht="15" customHeight="1">
      <c r="A60" s="64"/>
      <c r="B60" s="63"/>
      <c r="C60" s="70"/>
      <c r="D60" s="42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6"/>
      <c r="AB60" s="80"/>
      <c r="AC60" s="80"/>
      <c r="AD60" s="80"/>
    </row>
    <row r="61" spans="1:30" ht="15" customHeight="1">
      <c r="A61" s="64"/>
      <c r="B61" s="70"/>
      <c r="C61" s="70"/>
      <c r="D61" s="42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6"/>
      <c r="AB61" s="80"/>
      <c r="AC61" s="80"/>
      <c r="AD61" s="80"/>
    </row>
    <row r="62" spans="1:30" ht="15" customHeight="1">
      <c r="A62" s="24"/>
      <c r="B62" s="53"/>
      <c r="C62" s="42"/>
      <c r="D62" s="42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6"/>
      <c r="AB62" s="80"/>
      <c r="AC62" s="80"/>
      <c r="AD62" s="80"/>
    </row>
    <row r="63" spans="1:30" ht="15" customHeight="1">
      <c r="A63" s="24"/>
      <c r="B63" s="53"/>
      <c r="C63" s="42"/>
      <c r="D63" s="42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6"/>
      <c r="AB63" s="80"/>
      <c r="AC63" s="80"/>
      <c r="AD63" s="80"/>
    </row>
    <row r="64" spans="1:30" ht="15" customHeight="1">
      <c r="A64" s="24"/>
      <c r="B64" s="53"/>
      <c r="C64" s="42"/>
      <c r="D64" s="42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41"/>
      <c r="AB64" s="82"/>
      <c r="AC64" s="82"/>
      <c r="AD64" s="82"/>
    </row>
    <row r="65" spans="1:30" ht="15" customHeight="1">
      <c r="A65" s="24"/>
      <c r="B65" s="53"/>
      <c r="C65" s="42"/>
      <c r="D65" s="42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6"/>
      <c r="AB65" s="80"/>
      <c r="AC65" s="80"/>
      <c r="AD65" s="80"/>
    </row>
    <row r="66" spans="1:30" ht="15" customHeight="1">
      <c r="A66" s="24"/>
      <c r="B66" s="53"/>
      <c r="C66" s="42"/>
      <c r="D66" s="42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6"/>
      <c r="AB66" s="80"/>
      <c r="AC66" s="80"/>
      <c r="AD66" s="80"/>
    </row>
    <row r="67" spans="1:30" ht="15" customHeight="1">
      <c r="A67" s="24"/>
      <c r="B67" s="53"/>
      <c r="C67" s="42"/>
      <c r="D67" s="42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6"/>
      <c r="AB67" s="80"/>
      <c r="AC67" s="80"/>
      <c r="AD67" s="80"/>
    </row>
    <row r="68" spans="1:30" ht="12" customHeight="1">
      <c r="A68" s="24"/>
      <c r="B68" s="53"/>
      <c r="C68" s="42"/>
      <c r="D68" s="42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36"/>
      <c r="V68" s="36"/>
      <c r="W68" s="36"/>
      <c r="X68" s="36"/>
      <c r="Y68" s="36"/>
      <c r="Z68" s="36"/>
      <c r="AA68" s="36"/>
      <c r="AB68" s="80"/>
      <c r="AC68" s="80"/>
      <c r="AD68" s="80"/>
    </row>
    <row r="69" spans="1:30" ht="12" customHeight="1">
      <c r="A69" s="24"/>
      <c r="B69" s="53"/>
      <c r="C69" s="42"/>
      <c r="D69" s="42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12"/>
      <c r="AB69" s="79"/>
      <c r="AC69" s="79"/>
      <c r="AD69" s="79"/>
    </row>
    <row r="70" spans="1:30" ht="12" customHeight="1">
      <c r="A70" s="24"/>
      <c r="B70" s="53"/>
      <c r="C70" s="42"/>
      <c r="D70" s="42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6"/>
      <c r="AB70" s="80"/>
      <c r="AC70" s="80"/>
      <c r="AD70" s="80"/>
    </row>
    <row r="71" spans="1:30" ht="12" customHeight="1">
      <c r="A71" s="24"/>
      <c r="B71" s="53"/>
      <c r="C71" s="42"/>
      <c r="D71" s="42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6"/>
      <c r="AB71" s="80"/>
      <c r="AC71" s="80"/>
      <c r="AD71" s="80"/>
    </row>
    <row r="72" spans="1:30" ht="12" customHeight="1">
      <c r="A72" s="24"/>
      <c r="B72" s="53"/>
      <c r="C72" s="42"/>
      <c r="D72" s="42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6"/>
      <c r="AB72" s="80"/>
      <c r="AC72" s="80"/>
      <c r="AD72" s="80"/>
    </row>
    <row r="73" spans="1:30" ht="12" customHeight="1">
      <c r="A73" s="24"/>
      <c r="B73" s="53"/>
      <c r="C73" s="42"/>
      <c r="D73" s="42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6"/>
      <c r="AB73" s="80"/>
      <c r="AC73" s="80"/>
      <c r="AD73" s="80"/>
    </row>
    <row r="74" spans="1:30" ht="12" customHeight="1">
      <c r="A74" s="24"/>
      <c r="B74" s="33"/>
      <c r="C74" s="42"/>
      <c r="D74" s="42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6"/>
      <c r="AB74" s="80"/>
      <c r="AC74" s="80"/>
      <c r="AD74" s="80"/>
    </row>
    <row r="75" spans="1:30" ht="12" customHeight="1">
      <c r="A75" s="24"/>
      <c r="B75" s="33"/>
      <c r="C75" s="42"/>
      <c r="D75" s="42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12"/>
      <c r="AB75" s="79"/>
      <c r="AC75" s="79"/>
      <c r="AD75" s="79"/>
    </row>
    <row r="76" spans="1:30" ht="12" customHeight="1">
      <c r="A76" s="24"/>
      <c r="B76" s="33"/>
      <c r="C76" s="42"/>
      <c r="D76" s="42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6"/>
      <c r="AB76" s="80"/>
      <c r="AC76" s="80"/>
      <c r="AD76" s="80"/>
    </row>
    <row r="77" spans="1:30" ht="12" customHeight="1">
      <c r="A77" s="26"/>
      <c r="B77" s="33"/>
      <c r="C77" s="42"/>
      <c r="D77" s="42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6"/>
      <c r="AB77" s="80"/>
      <c r="AC77" s="80"/>
      <c r="AD77" s="80"/>
    </row>
    <row r="78" spans="1:30">
      <c r="A78" s="26"/>
      <c r="B78" s="33"/>
      <c r="C78" s="42"/>
      <c r="D78" s="42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6"/>
      <c r="AB78" s="80"/>
      <c r="AC78" s="80"/>
      <c r="AD78" s="80"/>
    </row>
    <row r="79" spans="1:30" ht="13.5" thickBot="1">
      <c r="A79" s="2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83"/>
      <c r="AC79" s="83"/>
      <c r="AD79" s="83"/>
    </row>
    <row r="82" spans="17:30">
      <c r="Q82" s="8"/>
      <c r="AD82" s="17"/>
    </row>
    <row r="83" spans="17:30">
      <c r="Q83" s="8"/>
    </row>
    <row r="84" spans="17:30">
      <c r="Q84" s="8"/>
    </row>
  </sheetData>
  <mergeCells count="153">
    <mergeCell ref="H32:V33"/>
    <mergeCell ref="AB28:AD28"/>
    <mergeCell ref="X22:AA22"/>
    <mergeCell ref="X23:AA23"/>
    <mergeCell ref="X25:AA25"/>
    <mergeCell ref="X26:AA26"/>
    <mergeCell ref="AB22:AD22"/>
    <mergeCell ref="X27:AA27"/>
    <mergeCell ref="X29:AA29"/>
    <mergeCell ref="X30:AA30"/>
    <mergeCell ref="X24:AA24"/>
    <mergeCell ref="H22:V31"/>
    <mergeCell ref="A32:G32"/>
    <mergeCell ref="A27:G27"/>
    <mergeCell ref="A28:G28"/>
    <mergeCell ref="A29:G29"/>
    <mergeCell ref="A30:G30"/>
    <mergeCell ref="A31:G31"/>
    <mergeCell ref="A22:G22"/>
    <mergeCell ref="A23:G23"/>
    <mergeCell ref="A24:G24"/>
    <mergeCell ref="A25:G25"/>
    <mergeCell ref="A26:G26"/>
    <mergeCell ref="W18:X18"/>
    <mergeCell ref="Y18:AA18"/>
    <mergeCell ref="AB18:AD18"/>
    <mergeCell ref="K18:M18"/>
    <mergeCell ref="N18:O18"/>
    <mergeCell ref="P18:Q18"/>
    <mergeCell ref="R18:S18"/>
    <mergeCell ref="T18:V18"/>
    <mergeCell ref="W19:X19"/>
    <mergeCell ref="Y19:AA19"/>
    <mergeCell ref="AB19:AD19"/>
    <mergeCell ref="K19:M19"/>
    <mergeCell ref="N19:O19"/>
    <mergeCell ref="P19:Q19"/>
    <mergeCell ref="R19:S19"/>
    <mergeCell ref="T19:V19"/>
    <mergeCell ref="K17:M17"/>
    <mergeCell ref="N17:O17"/>
    <mergeCell ref="P17:Q17"/>
    <mergeCell ref="R17:S17"/>
    <mergeCell ref="T17:V17"/>
    <mergeCell ref="W17:X17"/>
    <mergeCell ref="Y17:AA17"/>
    <mergeCell ref="AB17:AD17"/>
    <mergeCell ref="R16:S16"/>
    <mergeCell ref="T16:V16"/>
    <mergeCell ref="W16:X16"/>
    <mergeCell ref="Y16:AA16"/>
    <mergeCell ref="AB16:AD16"/>
    <mergeCell ref="K16:M16"/>
    <mergeCell ref="N16:O16"/>
    <mergeCell ref="P16:Q16"/>
    <mergeCell ref="K15:M15"/>
    <mergeCell ref="N15:O15"/>
    <mergeCell ref="P15:Q15"/>
    <mergeCell ref="R15:S15"/>
    <mergeCell ref="T15:V15"/>
    <mergeCell ref="W15:X15"/>
    <mergeCell ref="Y15:AA15"/>
    <mergeCell ref="AB15:AD15"/>
    <mergeCell ref="T14:V14"/>
    <mergeCell ref="W14:X14"/>
    <mergeCell ref="Y14:AA14"/>
    <mergeCell ref="AB14:AD14"/>
    <mergeCell ref="K14:M14"/>
    <mergeCell ref="N14:O14"/>
    <mergeCell ref="P14:Q14"/>
    <mergeCell ref="R14:S14"/>
    <mergeCell ref="W13:X13"/>
    <mergeCell ref="Y13:AA13"/>
    <mergeCell ref="AB13:AD13"/>
    <mergeCell ref="T12:V12"/>
    <mergeCell ref="W12:X12"/>
    <mergeCell ref="Y12:AA12"/>
    <mergeCell ref="AB12:AD12"/>
    <mergeCell ref="K12:M12"/>
    <mergeCell ref="N12:O12"/>
    <mergeCell ref="P12:Q12"/>
    <mergeCell ref="R12:S12"/>
    <mergeCell ref="W11:X11"/>
    <mergeCell ref="Y11:AA11"/>
    <mergeCell ref="AB11:AD11"/>
    <mergeCell ref="T10:V10"/>
    <mergeCell ref="W10:X10"/>
    <mergeCell ref="Y10:AA10"/>
    <mergeCell ref="AB10:AD10"/>
    <mergeCell ref="K10:M10"/>
    <mergeCell ref="N10:O10"/>
    <mergeCell ref="P10:Q10"/>
    <mergeCell ref="R10:S10"/>
    <mergeCell ref="E12:G12"/>
    <mergeCell ref="E13:G13"/>
    <mergeCell ref="K11:M11"/>
    <mergeCell ref="N11:O11"/>
    <mergeCell ref="P11:Q11"/>
    <mergeCell ref="R11:S11"/>
    <mergeCell ref="T11:V11"/>
    <mergeCell ref="K13:M13"/>
    <mergeCell ref="N13:O13"/>
    <mergeCell ref="P13:Q13"/>
    <mergeCell ref="R13:S13"/>
    <mergeCell ref="T13:V13"/>
    <mergeCell ref="H9:J9"/>
    <mergeCell ref="K9:M9"/>
    <mergeCell ref="N9:O9"/>
    <mergeCell ref="P9:Q9"/>
    <mergeCell ref="H18:J18"/>
    <mergeCell ref="A9:B9"/>
    <mergeCell ref="R9:S9"/>
    <mergeCell ref="A51:AD52"/>
    <mergeCell ref="A53:AD54"/>
    <mergeCell ref="H34:M34"/>
    <mergeCell ref="N34:R34"/>
    <mergeCell ref="H35:M35"/>
    <mergeCell ref="N35:R35"/>
    <mergeCell ref="A47:AD48"/>
    <mergeCell ref="A49:AD50"/>
    <mergeCell ref="A18:B18"/>
    <mergeCell ref="E18:G18"/>
    <mergeCell ref="E9:G9"/>
    <mergeCell ref="E19:G19"/>
    <mergeCell ref="A17:B17"/>
    <mergeCell ref="E17:G17"/>
    <mergeCell ref="A19:B19"/>
    <mergeCell ref="E10:G10"/>
    <mergeCell ref="E11:G11"/>
    <mergeCell ref="A1:AD8"/>
    <mergeCell ref="H17:J17"/>
    <mergeCell ref="E16:G16"/>
    <mergeCell ref="H19:J19"/>
    <mergeCell ref="E14:G14"/>
    <mergeCell ref="A11:B11"/>
    <mergeCell ref="A12:B12"/>
    <mergeCell ref="A13:B13"/>
    <mergeCell ref="A14:B14"/>
    <mergeCell ref="A15:B15"/>
    <mergeCell ref="A16:B16"/>
    <mergeCell ref="H10:J10"/>
    <mergeCell ref="H11:J11"/>
    <mergeCell ref="H12:J12"/>
    <mergeCell ref="H13:J13"/>
    <mergeCell ref="H14:J14"/>
    <mergeCell ref="H15:J15"/>
    <mergeCell ref="E15:G15"/>
    <mergeCell ref="A10:B10"/>
    <mergeCell ref="H16:J16"/>
    <mergeCell ref="T9:V9"/>
    <mergeCell ref="W9:X9"/>
    <mergeCell ref="Y9:AA9"/>
    <mergeCell ref="AB9:AD9"/>
  </mergeCells>
  <printOptions horizontalCentered="1" gridLinesSet="0"/>
  <pageMargins left="0.23622047244094499" right="0.25" top="0.143700787" bottom="0.143700787" header="0" footer="0"/>
  <pageSetup paperSize="9" scale="69" orientation="portrait" r:id="rId1"/>
  <headerFooter alignWithMargins="0"/>
  <colBreaks count="1" manualBreakCount="1">
    <brk id="32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Abb</vt:lpstr>
      <vt:lpstr>Camp</vt:lpstr>
      <vt:lpstr>Abb!Print_Area</vt:lpstr>
      <vt:lpstr>Camp!Print_Area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2022-07-02T12:49:57Z</cp:lastPrinted>
  <dcterms:created xsi:type="dcterms:W3CDTF">1996-10-14T23:33:28Z</dcterms:created>
  <dcterms:modified xsi:type="dcterms:W3CDTF">2022-07-03T04:36:59Z</dcterms:modified>
</cp:coreProperties>
</file>