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"/>
    </mc:Choice>
  </mc:AlternateContent>
  <xr:revisionPtr revIDLastSave="0" documentId="13_ncr:1_{ADD87492-851A-48C5-8CE9-AB814DE96A27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Cover" sheetId="16" r:id="rId1"/>
    <sheet name="REVISION" sheetId="23" r:id="rId2"/>
    <sheet name="1" sheetId="27" r:id="rId3"/>
    <sheet name="2" sheetId="29" r:id="rId4"/>
    <sheet name="3" sheetId="31" r:id="rId5"/>
    <sheet name="Sheet1" sheetId="30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'1'!$A$1:$AM$45</definedName>
    <definedName name="_xlnm.Print_Area" localSheetId="3">'2'!$A$1:$AM$52</definedName>
    <definedName name="_xlnm.Print_Area" localSheetId="4">'3'!$A$1:$AM$29</definedName>
    <definedName name="_xlnm.Print_Area" localSheetId="0">Cover!$A$1:$AM$51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Z8" i="31" l="1"/>
  <c r="W8" i="31"/>
  <c r="U8" i="31"/>
  <c r="S8" i="31"/>
  <c r="Q8" i="31"/>
  <c r="O8" i="31"/>
  <c r="M8" i="31"/>
  <c r="K8" i="31"/>
  <c r="K5" i="31"/>
  <c r="F19" i="30" l="1"/>
  <c r="H12" i="30"/>
  <c r="H13" i="30"/>
  <c r="H14" i="30"/>
  <c r="H15" i="30"/>
  <c r="H16" i="30"/>
  <c r="H17" i="30"/>
  <c r="H18" i="30"/>
  <c r="G11" i="30"/>
  <c r="G12" i="30"/>
  <c r="H11" i="30"/>
  <c r="G13" i="30"/>
  <c r="G14" i="30"/>
  <c r="G15" i="30"/>
  <c r="G16" i="30"/>
  <c r="G17" i="30"/>
  <c r="G18" i="30"/>
  <c r="C19" i="30"/>
  <c r="C20" i="30" s="1"/>
  <c r="D17" i="30"/>
  <c r="D18" i="30"/>
  <c r="D12" i="30"/>
  <c r="D13" i="30"/>
  <c r="D14" i="30"/>
  <c r="D15" i="30"/>
  <c r="D16" i="30"/>
  <c r="D11" i="30"/>
  <c r="H19" i="30" l="1"/>
  <c r="E12" i="30"/>
  <c r="D19" i="30"/>
  <c r="E17" i="30"/>
  <c r="G19" i="30"/>
  <c r="Z8" i="29"/>
  <c r="W8" i="29"/>
  <c r="U8" i="29"/>
  <c r="S8" i="29"/>
  <c r="Q8" i="29"/>
  <c r="O8" i="29"/>
  <c r="M8" i="29"/>
  <c r="K8" i="29"/>
  <c r="K5" i="29"/>
  <c r="Z8" i="27" l="1"/>
  <c r="W8" i="27"/>
  <c r="U8" i="27"/>
  <c r="S8" i="27"/>
  <c r="Q8" i="27"/>
  <c r="O8" i="27"/>
  <c r="M8" i="27"/>
  <c r="K8" i="27"/>
  <c r="K5" i="27"/>
  <c r="Q8" i="23" l="1"/>
  <c r="W8" i="23"/>
  <c r="Z8" i="23"/>
  <c r="U8" i="23"/>
  <c r="S8" i="23"/>
  <c r="O8" i="23"/>
  <c r="M8" i="23"/>
  <c r="K8" i="23"/>
  <c r="K5" i="23"/>
</calcChain>
</file>

<file path=xl/sharedStrings.xml><?xml version="1.0" encoding="utf-8"?>
<sst xmlns="http://schemas.openxmlformats.org/spreadsheetml/2006/main" count="459" uniqueCount="161">
  <si>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</si>
  <si>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</si>
  <si>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</si>
  <si>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</si>
  <si>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</si>
  <si>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</si>
  <si>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</si>
  <si>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</si>
  <si>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</si>
  <si>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</si>
  <si>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</si>
  <si>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</si>
  <si>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</si>
  <si>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</si>
  <si>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</si>
  <si>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</si>
  <si>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</si>
  <si>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</si>
  <si>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</si>
  <si>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</si>
  <si>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</si>
  <si>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</si>
  <si>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</si>
  <si>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</si>
  <si>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</si>
  <si>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</si>
  <si>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</si>
  <si>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</si>
  <si>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</si>
  <si>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</si>
  <si>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</si>
  <si>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</si>
  <si>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</si>
  <si>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</si>
  <si>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</si>
  <si>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</si>
  <si>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</si>
  <si>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</si>
  <si>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</si>
  <si>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</si>
  <si>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CLIENT Approval</t>
  </si>
  <si>
    <t xml:space="preserve">AB-R: As-Built for CLIENT Review </t>
  </si>
  <si>
    <t>MT</t>
  </si>
  <si>
    <t>Item</t>
  </si>
  <si>
    <t>IFI</t>
  </si>
  <si>
    <t>GCS</t>
  </si>
  <si>
    <t>120</t>
  </si>
  <si>
    <t>Class: 3</t>
  </si>
  <si>
    <t>نگهداشت و افزایش تولید میدان نفتی بینک
  سطح الارض 
احداث رديف تراكم گاز در ايستگاه جمع آوري بينك</t>
  </si>
  <si>
    <t>نگهداشت و افزایش تولید میدان نفتی بینک
  سطح الارض 
احداث رديف تراكم گاز در ايستگاه جمع آوري بينك</t>
  </si>
  <si>
    <t>Description</t>
  </si>
  <si>
    <t>Size</t>
  </si>
  <si>
    <t>Unit</t>
  </si>
  <si>
    <t>Qty.</t>
  </si>
  <si>
    <t>Remark</t>
  </si>
  <si>
    <t>M (length)</t>
  </si>
  <si>
    <t>K.Ahmadi</t>
  </si>
  <si>
    <t>S.Faramarzpour</t>
  </si>
  <si>
    <t>HV</t>
  </si>
  <si>
    <t>-</t>
  </si>
  <si>
    <t>Piece</t>
  </si>
  <si>
    <t>150*150 MM</t>
  </si>
  <si>
    <t>SUPPLY AIR DIFFUSER</t>
  </si>
  <si>
    <t>EXHAUST AIR GRILL</t>
  </si>
  <si>
    <t>Square egg crate grill from extruded aluminum profile with 1.25mm thickness and anodized finish.</t>
  </si>
  <si>
    <t>Square four-way ceiling diffuser from extruded aluminum profile with 1.25mm thickness and anodized finish.</t>
  </si>
  <si>
    <t>OPPOSED BLADE MANUAL VOLUME DAMPER</t>
  </si>
  <si>
    <t>Duct mounted opposed blade volume damper with 1.5mm thikness galvanized steel sheet for frames and blades.</t>
  </si>
  <si>
    <t>BLAST PROTECTION DAMPER</t>
  </si>
  <si>
    <t>Blast protection damper with 2mm thikness galvanized steel sheet for frames and blades.</t>
  </si>
  <si>
    <t>300*300 MM</t>
  </si>
  <si>
    <t>FIRE DAMPER</t>
  </si>
  <si>
    <t>Fusible link fire damper with 2mm thikness galvanized steel sheet for frames and blades.</t>
  </si>
  <si>
    <t>Noun paintable Galvanized sheet with 0.5 mm thickness.</t>
  </si>
  <si>
    <t>Noun paintable Galvanized sheet with 0.6 mm thickness.</t>
  </si>
  <si>
    <r>
      <t>M</t>
    </r>
    <r>
      <rPr>
        <vertAlign val="superscript"/>
        <sz val="12"/>
        <rFont val="Calibri"/>
        <family val="2"/>
        <scheme val="minor"/>
      </rPr>
      <t>2</t>
    </r>
  </si>
  <si>
    <t>25 MM</t>
  </si>
  <si>
    <t>Polypropylene (pp) pipe.</t>
  </si>
  <si>
    <t>20 MM</t>
  </si>
  <si>
    <t>Polypropylene (pp) elbow 90°.</t>
  </si>
  <si>
    <t>Polypropylene (pp) unequal Tee 90°.</t>
  </si>
  <si>
    <t>150*100 MM</t>
  </si>
  <si>
    <t>300*200 MM</t>
  </si>
  <si>
    <t>300*250 MM</t>
  </si>
  <si>
    <t>MAY.2024</t>
  </si>
  <si>
    <t>CLIENT Doc. Number: F8Z-708871</t>
  </si>
  <si>
    <t>0004</t>
  </si>
  <si>
    <t>Galvanized Hanger Rod.</t>
  </si>
  <si>
    <t>Anchors Bolt.</t>
  </si>
  <si>
    <t>25*25*3 MM</t>
  </si>
  <si>
    <t>bracing angle</t>
  </si>
  <si>
    <t>sadel angle</t>
  </si>
  <si>
    <t>bracing and sadel QTY.</t>
  </si>
  <si>
    <r>
      <t>Ø</t>
    </r>
    <r>
      <rPr>
        <sz val="13.8"/>
        <rFont val="Calibri"/>
        <family val="2"/>
      </rPr>
      <t>=4.5 MM</t>
    </r>
  </si>
  <si>
    <t>Ø=8 MM</t>
  </si>
  <si>
    <t>Aluminum Rivet.</t>
  </si>
  <si>
    <t>Painted Carbon steel angle.</t>
  </si>
  <si>
    <t>Hex head bolt.</t>
  </si>
  <si>
    <t>Washer and Nut.</t>
  </si>
  <si>
    <t>230*150 MM</t>
  </si>
  <si>
    <t>230*230 MM</t>
  </si>
  <si>
    <t>200*150 MM</t>
  </si>
  <si>
    <t>200*200 MM</t>
  </si>
  <si>
    <t>250*200 MM</t>
  </si>
  <si>
    <t>300*150 MM</t>
  </si>
  <si>
    <t>350*300 MM</t>
  </si>
  <si>
    <t>32 MM</t>
  </si>
  <si>
    <t>32*25*32 MM</t>
  </si>
  <si>
    <t>32*25 MM</t>
  </si>
  <si>
    <t>5-layer PEX-AL-PEX pipe.</t>
  </si>
  <si>
    <t>50 MM</t>
  </si>
  <si>
    <t>GALVANIZED STEEL PIPE ACCORDING TO EN 10255 AND FITTINGS PCW AND PHW PIPES</t>
  </si>
  <si>
    <t>Galvanized steel pipe.</t>
  </si>
  <si>
    <t>Galvanized steel threaded union.</t>
  </si>
  <si>
    <t>Galvanized steel unequal tee 90°.</t>
  </si>
  <si>
    <t>Galvanized steel nipple.</t>
  </si>
  <si>
    <t>15 MM</t>
  </si>
  <si>
    <t>BRASS (OR BRONZE) VALVE, STRAINER AND CHECK VALVE</t>
  </si>
  <si>
    <t>Threaded type 10 bar gate valve for valve box of main branch.</t>
  </si>
  <si>
    <t>Threaded type 10 bar check valve for valve box of main branch.</t>
  </si>
  <si>
    <t>Threaded type 10 bar strainer for valve box of main branch.</t>
  </si>
  <si>
    <t>PVC-U (BD-Type) pipe.</t>
  </si>
  <si>
    <t>PVC-U (BD-Type) elbow 90°.</t>
  </si>
  <si>
    <t>PVC-U (BD-Type) equal Tee 90°.</t>
  </si>
  <si>
    <t>PVC-U (BD-Type) equal Tee 45°.</t>
  </si>
  <si>
    <t>PVC-U (BD-Type) trap.</t>
  </si>
  <si>
    <t>MIXING VALVLE AND FIXTURE</t>
  </si>
  <si>
    <t>Vitreous china wash basin with faucet, drain plug with chain, and drain trap.</t>
  </si>
  <si>
    <t>20*15*20</t>
  </si>
  <si>
    <t>Threaded type 10 bar globe valve for valve box of main branch.</t>
  </si>
  <si>
    <t>PEX-AL-PEX Wall Mounted Elbow 90°</t>
  </si>
  <si>
    <t>PEX-AL-PEX Equal Tee 90°</t>
  </si>
  <si>
    <t>20 MM*1/2"</t>
  </si>
  <si>
    <t>25*20*25</t>
  </si>
  <si>
    <t>25*20*20</t>
  </si>
  <si>
    <r>
      <t>PEX-AL-PEX Unqual Tee 90</t>
    </r>
    <r>
      <rPr>
        <sz val="11"/>
        <rFont val="Calibri"/>
        <family val="2"/>
      </rPr>
      <t>°</t>
    </r>
  </si>
  <si>
    <t>5-layer PEX-AL-PEX pipe Bracket and self drilling Screw.</t>
  </si>
  <si>
    <t>POLYPROPYLENE (PP) PIPE ACCORDING TO ASTM F2389 OR ISIRI 6314-1,2 AND FITTINGS FOR CONDENSATE PIPES AND RELATED SUPPORTS</t>
  </si>
  <si>
    <t>NON PAINTABLE GALVANIZED SHEET AND RELATED SUPPORTS</t>
  </si>
  <si>
    <t>5-LAYER POLYETHYLENE PIPE PEX -AL- PEX ACCORDING TO ASTM F1281/1282 AND FITTINGS ACCORDING TO ASTM F1281/1282 FOR PCW AND PHW PIPES AND RELATED SUPPORTS</t>
  </si>
  <si>
    <t>Elastomeric thermal insulation(10 MM thikness)</t>
  </si>
  <si>
    <t>Elastomeric thermal insulation(25 MM thikness)</t>
  </si>
  <si>
    <t>Flexible hose and threaded butterfly valve for water heater.</t>
  </si>
  <si>
    <t>16 MM</t>
  </si>
  <si>
    <t>110 MM</t>
  </si>
  <si>
    <t>Polypropylene (pp) concentric reducer.</t>
  </si>
  <si>
    <t>PVC-U (BD-Type) concentric reducer.</t>
  </si>
  <si>
    <t>1100*50 MM</t>
  </si>
  <si>
    <t>Pipe clamp for ventilation pipes with rubber lining.</t>
  </si>
  <si>
    <t>Toilet flushing system with app. Capacity of 10 lit made from plastic with related float valve, chain, drain pipe and etc.</t>
  </si>
  <si>
    <t>Chromized valve for installation inside the wash basin with nuts, gaskets and flexible hoses.</t>
  </si>
  <si>
    <t>Angle stop valve (pisvar type) with related nuts and flexible hose with length of 30 cm for lavatory or sink.</t>
  </si>
  <si>
    <t>Chromized valve for installation for toilet with nuts and gaskets.</t>
  </si>
  <si>
    <t xml:space="preserve"> PVC-U (BD-TYPE) SEWER, VENT PIPES AND FITTINGS ACCORDING TO EN 1451 AND RELATED SUPPORTS.</t>
  </si>
  <si>
    <t>شماره صفحه: 1  از 5</t>
  </si>
  <si>
    <t>شماره صفحه: 2 از5</t>
  </si>
  <si>
    <t>شماره صفحه:3 از5</t>
  </si>
  <si>
    <t>شماره صفحه:4 از5</t>
  </si>
  <si>
    <t>شماره صفحه:5 از5</t>
  </si>
  <si>
    <r>
      <t xml:space="preserve">MTO FOR HVAC &amp; PLUMBING FOR GCS WAREHOUSE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</si>
  <si>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HVAC &amp; PLUMBING FOR GCS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</si>
</sst>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3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3.8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3" fillId="0" borderId="0" xfId="21" applyFont="1" applyAlignment="1">
      <alignment vertical="center" readingOrder="1"/>
    </xf>
    <xf numFmtId="0" fontId="23" fillId="0" borderId="0" xfId="21" applyFont="1" applyAlignment="1">
      <alignment vertical="center" wrapText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5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6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4" fillId="0" borderId="0" xfId="21" applyNumberFormat="1" applyFont="1" applyAlignment="1">
      <alignment vertical="center" wrapText="1"/>
    </xf>
    <xf numFmtId="0" fontId="26" fillId="0" borderId="0" xfId="21" applyFont="1" applyAlignment="1">
      <alignment vertical="center"/>
    </xf>
    <xf numFmtId="0" fontId="27" fillId="0" borderId="0" xfId="21" applyFont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0" fillId="0" borderId="4" xfId="21" applyFont="1" applyBorder="1"/>
    <xf numFmtId="0" fontId="2" fillId="0" borderId="4" xfId="21" applyBorder="1"/>
    <xf numFmtId="0" fontId="2" fillId="0" borderId="12" xfId="21" applyBorder="1"/>
    <xf numFmtId="1" fontId="22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15" fillId="0" borderId="0" xfId="21" applyNumberFormat="1" applyFont="1" applyAlignment="1">
      <alignment vertical="top"/>
    </xf>
    <xf numFmtId="0" fontId="19" fillId="0" borderId="0" xfId="21" applyFont="1" applyAlignment="1">
      <alignment horizontal="center" vertical="center" wrapText="1" readingOrder="2"/>
    </xf>
    <xf numFmtId="49" fontId="2" fillId="0" borderId="0" xfId="21" applyNumberFormat="1" applyAlignment="1">
      <alignment horizontal="center" vertical="center"/>
    </xf>
    <xf numFmtId="0" fontId="16" fillId="0" borderId="0" xfId="21" applyFont="1" applyAlignment="1">
      <alignment horizontal="center" vertical="center" readingOrder="2"/>
    </xf>
    <xf numFmtId="0" fontId="0" fillId="4" borderId="0" xfId="0" applyFill="1"/>
    <xf numFmtId="0" fontId="0" fillId="5" borderId="0" xfId="0" applyFill="1"/>
    <xf numFmtId="0" fontId="2" fillId="0" borderId="0" xfId="0" applyFont="1"/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1" fillId="0" borderId="6" xfId="21" applyFont="1" applyBorder="1" applyAlignment="1">
      <alignment horizontal="center" vertical="center" wrapText="1"/>
    </xf>
    <xf numFmtId="0" fontId="31" fillId="0" borderId="17" xfId="21" applyFont="1" applyBorder="1" applyAlignment="1">
      <alignment horizontal="center" vertical="center" wrapText="1"/>
    </xf>
    <xf numFmtId="0" fontId="31" fillId="0" borderId="8" xfId="21" applyFont="1" applyBorder="1" applyAlignment="1">
      <alignment horizontal="center" vertical="center" wrapText="1"/>
    </xf>
    <xf numFmtId="0" fontId="31" fillId="0" borderId="9" xfId="21" applyFont="1" applyBorder="1" applyAlignment="1">
      <alignment horizontal="center" vertical="center" wrapText="1"/>
    </xf>
    <xf numFmtId="0" fontId="31" fillId="0" borderId="18" xfId="21" applyFont="1" applyBorder="1" applyAlignment="1">
      <alignment horizontal="center" vertical="center" wrapText="1"/>
    </xf>
    <xf numFmtId="0" fontId="2" fillId="0" borderId="36" xfId="21" applyBorder="1" applyAlignment="1">
      <alignment horizontal="center" vertical="center"/>
    </xf>
    <xf numFmtId="0" fontId="30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6" xfId="2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right" vertical="center"/>
    </xf>
    <xf numFmtId="0" fontId="28" fillId="0" borderId="6" xfId="21" applyFont="1" applyBorder="1" applyAlignment="1">
      <alignment horizontal="right" vertical="center"/>
    </xf>
    <xf numFmtId="0" fontId="28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1" fontId="24" fillId="0" borderId="38" xfId="21" applyNumberFormat="1" applyFont="1" applyBorder="1" applyAlignment="1">
      <alignment horizontal="center" vertical="center" wrapText="1"/>
    </xf>
    <xf numFmtId="1" fontId="24" fillId="0" borderId="29" xfId="21" applyNumberFormat="1" applyFont="1" applyBorder="1" applyAlignment="1">
      <alignment horizontal="center" vertical="center" wrapText="1"/>
    </xf>
    <xf numFmtId="1" fontId="24" fillId="0" borderId="30" xfId="21" applyNumberFormat="1" applyFont="1" applyBorder="1" applyAlignment="1">
      <alignment horizontal="center" vertical="center" wrapText="1"/>
    </xf>
    <xf numFmtId="1" fontId="24" fillId="0" borderId="39" xfId="21" applyNumberFormat="1" applyFont="1" applyBorder="1" applyAlignment="1">
      <alignment horizontal="center" vertical="center" wrapText="1"/>
    </xf>
    <xf numFmtId="1" fontId="24" fillId="0" borderId="2" xfId="21" applyNumberFormat="1" applyFont="1" applyBorder="1" applyAlignment="1">
      <alignment horizontal="center" vertical="center" wrapText="1"/>
    </xf>
    <xf numFmtId="1" fontId="24" fillId="0" borderId="28" xfId="21" applyNumberFormat="1" applyFont="1" applyBorder="1" applyAlignment="1">
      <alignment horizontal="center" vertical="center" wrapText="1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2" fillId="0" borderId="32" xfId="21" applyNumberFormat="1" applyFont="1" applyBorder="1" applyAlignment="1">
      <alignment horizontal="center" vertical="center" wrapText="1"/>
    </xf>
    <xf numFmtId="1" fontId="33" fillId="0" borderId="6" xfId="21" applyNumberFormat="1" applyFont="1" applyBorder="1" applyAlignment="1">
      <alignment horizontal="center" vertical="center" wrapText="1"/>
    </xf>
    <xf numFmtId="1" fontId="33" fillId="0" borderId="19" xfId="21" applyNumberFormat="1" applyFont="1" applyBorder="1" applyAlignment="1">
      <alignment horizontal="center" vertical="center" wrapText="1"/>
    </xf>
    <xf numFmtId="1" fontId="33" fillId="0" borderId="12" xfId="21" applyNumberFormat="1" applyFont="1" applyBorder="1" applyAlignment="1">
      <alignment horizontal="center" vertical="center" wrapText="1"/>
    </xf>
    <xf numFmtId="1" fontId="33" fillId="0" borderId="0" xfId="21" applyNumberFormat="1" applyFont="1" applyAlignment="1">
      <alignment horizontal="center" vertical="center" wrapText="1"/>
    </xf>
    <xf numFmtId="1" fontId="33" fillId="0" borderId="1" xfId="21" applyNumberFormat="1" applyFont="1" applyBorder="1" applyAlignment="1">
      <alignment horizontal="center" vertical="center" wrapText="1"/>
    </xf>
    <xf numFmtId="1" fontId="33" fillId="0" borderId="31" xfId="21" applyNumberFormat="1" applyFont="1" applyBorder="1" applyAlignment="1">
      <alignment horizontal="center" vertical="center" wrapText="1"/>
    </xf>
    <xf numFmtId="1" fontId="33" fillId="0" borderId="9" xfId="21" applyNumberFormat="1" applyFont="1" applyBorder="1" applyAlignment="1">
      <alignment horizontal="center" vertical="center" wrapText="1"/>
    </xf>
    <xf numFmtId="1" fontId="33" fillId="0" borderId="16" xfId="21" applyNumberFormat="1" applyFont="1" applyBorder="1" applyAlignment="1">
      <alignment horizontal="center" vertical="center" wrapText="1"/>
    </xf>
    <xf numFmtId="1" fontId="22" fillId="0" borderId="47" xfId="21" applyNumberFormat="1" applyFont="1" applyBorder="1" applyAlignment="1">
      <alignment horizontal="center" vertical="center" wrapText="1"/>
    </xf>
    <xf numFmtId="1" fontId="22" fillId="0" borderId="2" xfId="21" applyNumberFormat="1" applyFont="1" applyBorder="1" applyAlignment="1">
      <alignment horizontal="center" vertical="center" wrapText="1"/>
    </xf>
    <xf numFmtId="1" fontId="22" fillId="0" borderId="28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/>
    </xf>
    <xf numFmtId="1" fontId="27" fillId="0" borderId="39" xfId="21" applyNumberFormat="1" applyFont="1" applyBorder="1" applyAlignment="1">
      <alignment horizontal="center" vertical="center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28" xfId="21" applyNumberFormat="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1" fontId="27" fillId="0" borderId="29" xfId="21" applyNumberFormat="1" applyFont="1" applyBorder="1" applyAlignment="1">
      <alignment horizontal="center" vertical="center" wrapText="1"/>
    </xf>
    <xf numFmtId="49" fontId="18" fillId="0" borderId="0" xfId="21" applyNumberFormat="1" applyFont="1" applyAlignment="1">
      <alignment horizontal="center"/>
    </xf>
    <xf numFmtId="1" fontId="27" fillId="0" borderId="38" xfId="21" applyNumberFormat="1" applyFont="1" applyBorder="1" applyAlignment="1">
      <alignment horizontal="center" vertical="center" wrapText="1"/>
    </xf>
    <xf numFmtId="1" fontId="27" fillId="0" borderId="46" xfId="21" applyNumberFormat="1" applyFont="1" applyBorder="1" applyAlignment="1">
      <alignment horizontal="center" vertical="center"/>
    </xf>
    <xf numFmtId="1" fontId="27" fillId="0" borderId="47" xfId="21" applyNumberFormat="1" applyFont="1" applyBorder="1" applyAlignment="1">
      <alignment horizontal="center" vertical="center"/>
    </xf>
    <xf numFmtId="1" fontId="27" fillId="0" borderId="30" xfId="21" applyNumberFormat="1" applyFont="1" applyBorder="1" applyAlignment="1">
      <alignment horizontal="center" vertical="center" wrapText="1"/>
    </xf>
    <xf numFmtId="1" fontId="27" fillId="0" borderId="28" xfId="21" applyNumberFormat="1" applyFont="1" applyBorder="1" applyAlignment="1">
      <alignment horizontal="center" vertical="center"/>
    </xf>
    <xf numFmtId="1" fontId="22" fillId="0" borderId="48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7" fillId="0" borderId="47" xfId="21" applyNumberFormat="1" applyFont="1" applyBorder="1" applyAlignment="1">
      <alignment horizontal="center" vertical="center" wrapText="1"/>
    </xf>
    <xf numFmtId="1" fontId="27" fillId="0" borderId="48" xfId="21" applyNumberFormat="1" applyFont="1" applyBorder="1" applyAlignment="1">
      <alignment horizontal="center" vertical="center" wrapText="1"/>
    </xf>
    <xf numFmtId="1" fontId="27" fillId="0" borderId="40" xfId="21" applyNumberFormat="1" applyFont="1" applyBorder="1" applyAlignment="1">
      <alignment horizontal="center" vertical="center" wrapText="1"/>
    </xf>
    <xf numFmtId="1" fontId="27" fillId="0" borderId="25" xfId="21" applyNumberFormat="1" applyFont="1" applyBorder="1" applyAlignment="1">
      <alignment horizontal="center" vertical="center" wrapText="1"/>
    </xf>
    <xf numFmtId="1" fontId="27" fillId="0" borderId="26" xfId="21" applyNumberFormat="1" applyFont="1" applyBorder="1" applyAlignment="1">
      <alignment horizontal="center" vertical="center" wrapText="1"/>
    </xf>
    <xf numFmtId="1" fontId="27" fillId="0" borderId="24" xfId="21" applyNumberFormat="1" applyFont="1" applyBorder="1" applyAlignment="1">
      <alignment horizontal="left" vertical="center" wrapText="1"/>
    </xf>
    <xf numFmtId="1" fontId="27" fillId="0" borderId="25" xfId="21" applyNumberFormat="1" applyFont="1" applyBorder="1" applyAlignment="1">
      <alignment horizontal="left" vertical="center" wrapText="1"/>
    </xf>
    <xf numFmtId="1" fontId="27" fillId="0" borderId="26" xfId="21" applyNumberFormat="1" applyFont="1" applyBorder="1" applyAlignment="1">
      <alignment horizontal="left" vertical="center" wrapText="1"/>
    </xf>
    <xf numFmtId="1" fontId="27" fillId="0" borderId="24" xfId="21" applyNumberFormat="1" applyFont="1" applyBorder="1" applyAlignment="1">
      <alignment horizontal="center" vertical="center" wrapText="1"/>
    </xf>
    <xf numFmtId="1" fontId="27" fillId="0" borderId="27" xfId="21" applyNumberFormat="1" applyFont="1" applyBorder="1" applyAlignment="1">
      <alignment horizontal="center" vertical="center" wrapText="1"/>
    </xf>
    <xf numFmtId="1" fontId="27" fillId="0" borderId="45" xfId="21" applyNumberFormat="1" applyFont="1" applyBorder="1" applyAlignment="1">
      <alignment horizontal="left" vertical="center" wrapText="1"/>
    </xf>
    <xf numFmtId="1" fontId="27" fillId="0" borderId="37" xfId="21" applyNumberFormat="1" applyFont="1" applyBorder="1" applyAlignment="1">
      <alignment horizontal="center" vertical="center" wrapText="1"/>
    </xf>
    <xf numFmtId="1" fontId="27" fillId="0" borderId="14" xfId="21" applyNumberFormat="1" applyFont="1" applyBorder="1" applyAlignment="1">
      <alignment horizontal="center" vertical="center" wrapText="1"/>
    </xf>
    <xf numFmtId="1" fontId="27" fillId="0" borderId="33" xfId="21" applyNumberFormat="1" applyFont="1" applyBorder="1" applyAlignment="1">
      <alignment horizontal="center" vertical="center" wrapText="1"/>
    </xf>
    <xf numFmtId="1" fontId="27" fillId="0" borderId="8" xfId="21" applyNumberFormat="1" applyFont="1" applyBorder="1" applyAlignment="1">
      <alignment horizontal="center" vertical="center" wrapText="1"/>
    </xf>
    <xf numFmtId="1" fontId="27" fillId="0" borderId="9" xfId="21" applyNumberFormat="1" applyFont="1" applyBorder="1" applyAlignment="1">
      <alignment horizontal="center" vertical="center" wrapText="1"/>
    </xf>
    <xf numFmtId="1" fontId="27" fillId="0" borderId="18" xfId="21" applyNumberFormat="1" applyFont="1" applyBorder="1" applyAlignment="1">
      <alignment horizontal="center" vertical="center" wrapText="1"/>
    </xf>
    <xf numFmtId="1" fontId="27" fillId="0" borderId="15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left" vertical="center" wrapText="1"/>
    </xf>
    <xf numFmtId="1" fontId="27" fillId="0" borderId="21" xfId="21" applyNumberFormat="1" applyFont="1" applyBorder="1" applyAlignment="1">
      <alignment horizontal="left" vertical="center" wrapText="1"/>
    </xf>
    <xf numFmtId="49" fontId="18" fillId="3" borderId="10" xfId="21" applyNumberFormat="1" applyFont="1" applyFill="1" applyBorder="1" applyAlignment="1">
      <alignment horizontal="center" vertical="center"/>
    </xf>
    <xf numFmtId="49" fontId="18" fillId="3" borderId="4" xfId="21" applyNumberFormat="1" applyFont="1" applyFill="1" applyBorder="1" applyAlignment="1">
      <alignment horizontal="center" vertical="center"/>
    </xf>
    <xf numFmtId="49" fontId="18" fillId="3" borderId="11" xfId="21" applyNumberFormat="1" applyFont="1" applyFill="1" applyBorder="1" applyAlignment="1">
      <alignment horizontal="center" vertical="center"/>
    </xf>
    <xf numFmtId="49" fontId="18" fillId="3" borderId="13" xfId="21" applyNumberFormat="1" applyFont="1" applyFill="1" applyBorder="1" applyAlignment="1">
      <alignment horizontal="center" vertical="center"/>
    </xf>
    <xf numFmtId="49" fontId="18" fillId="3" borderId="14" xfId="21" applyNumberFormat="1" applyFont="1" applyFill="1" applyBorder="1" applyAlignment="1">
      <alignment horizontal="center" vertical="center"/>
    </xf>
    <xf numFmtId="49" fontId="18" fillId="3" borderId="15" xfId="21" applyNumberFormat="1" applyFont="1" applyFill="1" applyBorder="1" applyAlignment="1">
      <alignment horizontal="center" vertical="center"/>
    </xf>
    <xf numFmtId="1" fontId="35" fillId="2" borderId="44" xfId="21" applyNumberFormat="1" applyFont="1" applyFill="1" applyBorder="1" applyAlignment="1">
      <alignment horizontal="center" vertical="center" wrapText="1"/>
    </xf>
    <xf numFmtId="1" fontId="35" fillId="2" borderId="21" xfId="21" applyNumberFormat="1" applyFont="1" applyFill="1" applyBorder="1" applyAlignment="1">
      <alignment horizontal="center" vertical="center" wrapText="1"/>
    </xf>
    <xf numFmtId="1" fontId="35" fillId="2" borderId="41" xfId="21" applyNumberFormat="1" applyFont="1" applyFill="1" applyBorder="1" applyAlignment="1">
      <alignment horizontal="center" vertical="center" wrapText="1"/>
    </xf>
    <xf numFmtId="1" fontId="35" fillId="2" borderId="42" xfId="21" applyNumberFormat="1" applyFont="1" applyFill="1" applyBorder="1" applyAlignment="1">
      <alignment horizontal="center" vertical="center" wrapText="1"/>
    </xf>
    <xf numFmtId="1" fontId="35" fillId="2" borderId="43" xfId="21" applyNumberFormat="1" applyFont="1" applyFill="1" applyBorder="1" applyAlignment="1">
      <alignment horizontal="center" vertical="center" wrapText="1"/>
    </xf>
    <xf numFmtId="1" fontId="35" fillId="2" borderId="8" xfId="21" applyNumberFormat="1" applyFont="1" applyFill="1" applyBorder="1" applyAlignment="1">
      <alignment horizontal="center" vertical="center" wrapText="1"/>
    </xf>
    <xf numFmtId="1" fontId="35" fillId="2" borderId="9" xfId="21" applyNumberFormat="1" applyFont="1" applyFill="1" applyBorder="1" applyAlignment="1">
      <alignment horizontal="center" vertical="center" wrapText="1"/>
    </xf>
    <xf numFmtId="1" fontId="35" fillId="2" borderId="16" xfId="21" applyNumberFormat="1" applyFont="1" applyFill="1" applyBorder="1" applyAlignment="1">
      <alignment horizontal="center" vertical="center" wrapText="1"/>
    </xf>
    <xf numFmtId="1" fontId="27" fillId="0" borderId="16" xfId="21" applyNumberFormat="1" applyFont="1" applyBorder="1" applyAlignment="1">
      <alignment horizontal="center" vertical="center" wrapText="1"/>
    </xf>
    <xf numFmtId="49" fontId="18" fillId="3" borderId="10" xfId="21" applyNumberFormat="1" applyFont="1" applyFill="1" applyBorder="1" applyAlignment="1">
      <alignment horizontal="center" vertical="center" wrapText="1"/>
    </xf>
    <xf numFmtId="49" fontId="18" fillId="3" borderId="4" xfId="21" applyNumberFormat="1" applyFont="1" applyFill="1" applyBorder="1" applyAlignment="1">
      <alignment horizontal="center" vertical="center" wrapText="1"/>
    </xf>
    <xf numFmtId="49" fontId="18" fillId="3" borderId="11" xfId="21" applyNumberFormat="1" applyFont="1" applyFill="1" applyBorder="1" applyAlignment="1">
      <alignment horizontal="center" vertical="center" wrapText="1"/>
    </xf>
    <xf numFmtId="49" fontId="18" fillId="3" borderId="13" xfId="21" applyNumberFormat="1" applyFont="1" applyFill="1" applyBorder="1" applyAlignment="1">
      <alignment horizontal="center" vertical="center" wrapText="1"/>
    </xf>
    <xf numFmtId="49" fontId="18" fillId="3" borderId="14" xfId="21" applyNumberFormat="1" applyFont="1" applyFill="1" applyBorder="1" applyAlignment="1">
      <alignment horizontal="center" vertical="center" wrapText="1"/>
    </xf>
    <xf numFmtId="49" fontId="18" fillId="3" borderId="15" xfId="21" applyNumberFormat="1" applyFont="1" applyFill="1" applyBorder="1" applyAlignment="1">
      <alignment horizontal="center" vertical="center" wrapText="1"/>
    </xf>
    <xf numFmtId="1" fontId="27" fillId="0" borderId="8" xfId="21" applyNumberFormat="1" applyFont="1" applyBorder="1" applyAlignment="1">
      <alignment horizontal="left" vertical="center" wrapText="1"/>
    </xf>
    <xf numFmtId="1" fontId="27" fillId="0" borderId="9" xfId="21" applyNumberFormat="1" applyFont="1" applyBorder="1" applyAlignment="1">
      <alignment horizontal="left" vertical="center" wrapText="1"/>
    </xf>
    <xf numFmtId="1" fontId="27" fillId="0" borderId="18" xfId="2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</cellXfs>
  <cellStyles count="44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5000000}"/>
    <cellStyle name="Normale_13057-01" xfId="38" xr:uid="{00000000-0005-0000-0000-000026000000}"/>
    <cellStyle name="STANDARD" xfId="39" xr:uid="{00000000-0005-0000-0000-000027000000}"/>
    <cellStyle name="Valuta (0)_13057-01" xfId="40" xr:uid="{00000000-0005-0000-0000-000028000000}"/>
    <cellStyle name="Valuta_13057-01" xfId="41" xr:uid="{00000000-0005-0000-0000-000029000000}"/>
    <cellStyle name="Währung [0]_Sheet1" xfId="42" xr:uid="{00000000-0005-0000-0000-00002A000000}"/>
    <cellStyle name="Währung_Sheet1" xfId="43" xr:uid="{00000000-0005-0000-0000-00002B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98424</xdr:colOff>
      <xdr:row>0</xdr:row>
      <xdr:rowOff>92075</xdr:rowOff>
    </xdr:from>
    <xdr:to>
      <xdr:col>8</xdr:col>
      <xdr:colOff>155574</xdr:colOff>
      <xdr:row>3</xdr:row>
      <xdr:rowOff>498475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924" y="92075"/>
          <a:ext cx="1157817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75371</xdr:colOff>
      <xdr:row>3</xdr:row>
      <xdr:rowOff>206375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23191</xdr:colOff>
      <xdr:row>5</xdr:row>
      <xdr:rowOff>6350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52179</xdr:colOff>
      <xdr:row>5</xdr:row>
      <xdr:rowOff>34925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1"/>
  <sheetViews>
    <sheetView showGridLines="0" tabSelected="1" view="pageBreakPreview" zoomScaleNormal="100" zoomScaleSheetLayoutView="100" workbookViewId="0">
      <selection activeCell="K5" sqref="K5:AB6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6.140625" style="1" customWidth="1"/>
    <col min="33" max="33" width="4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14" t="s">
        <v>5</v>
      </c>
      <c r="B1" s="97" t="s">
        <v>34</v>
      </c>
      <c r="C1" s="76"/>
      <c r="D1" s="76"/>
      <c r="E1" s="76"/>
      <c r="F1" s="76"/>
      <c r="G1" s="76"/>
      <c r="H1" s="76"/>
      <c r="I1" s="76"/>
      <c r="J1" s="77"/>
      <c r="K1" s="75" t="s">
        <v>49</v>
      </c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  <c r="AC1" s="53"/>
      <c r="AD1" s="54"/>
      <c r="AE1" s="54"/>
      <c r="AF1" s="54"/>
      <c r="AG1" s="54"/>
      <c r="AH1" s="54"/>
      <c r="AI1" s="54"/>
      <c r="AJ1" s="54"/>
      <c r="AK1" s="54"/>
      <c r="AL1" s="55"/>
      <c r="AM1" s="15"/>
    </row>
    <row r="2" spans="1:39" ht="15" customHeight="1">
      <c r="A2" s="14"/>
      <c r="B2" s="98"/>
      <c r="C2" s="79"/>
      <c r="D2" s="79"/>
      <c r="E2" s="79"/>
      <c r="F2" s="79"/>
      <c r="G2" s="79"/>
      <c r="H2" s="79"/>
      <c r="I2" s="79"/>
      <c r="J2" s="80"/>
      <c r="K2" s="78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  <c r="AC2" s="56"/>
      <c r="AD2" s="57"/>
      <c r="AE2" s="57"/>
      <c r="AF2" s="57"/>
      <c r="AG2" s="57"/>
      <c r="AH2" s="57"/>
      <c r="AI2" s="57"/>
      <c r="AJ2" s="57"/>
      <c r="AK2" s="57"/>
      <c r="AL2" s="58"/>
      <c r="AM2" s="15"/>
    </row>
    <row r="3" spans="1:39" ht="9.75" customHeight="1">
      <c r="A3" s="14"/>
      <c r="B3" s="98"/>
      <c r="C3" s="79"/>
      <c r="D3" s="79"/>
      <c r="E3" s="79"/>
      <c r="F3" s="79"/>
      <c r="G3" s="79"/>
      <c r="H3" s="79"/>
      <c r="I3" s="79"/>
      <c r="J3" s="80"/>
      <c r="K3" s="78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80"/>
      <c r="AC3" s="56"/>
      <c r="AD3" s="57"/>
      <c r="AE3" s="57"/>
      <c r="AF3" s="57"/>
      <c r="AG3" s="57"/>
      <c r="AH3" s="57"/>
      <c r="AI3" s="57"/>
      <c r="AJ3" s="57"/>
      <c r="AK3" s="57"/>
      <c r="AL3" s="58"/>
      <c r="AM3" s="15"/>
    </row>
    <row r="4" spans="1:39" ht="47.25" customHeight="1">
      <c r="A4" s="14"/>
      <c r="B4" s="98"/>
      <c r="C4" s="79"/>
      <c r="D4" s="79"/>
      <c r="E4" s="79"/>
      <c r="F4" s="79"/>
      <c r="G4" s="79"/>
      <c r="H4" s="79"/>
      <c r="I4" s="79"/>
      <c r="J4" s="80"/>
      <c r="K4" s="81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3"/>
      <c r="AC4" s="56"/>
      <c r="AD4" s="57"/>
      <c r="AE4" s="57"/>
      <c r="AF4" s="57"/>
      <c r="AG4" s="57"/>
      <c r="AH4" s="57"/>
      <c r="AI4" s="57"/>
      <c r="AJ4" s="57"/>
      <c r="AK4" s="57"/>
      <c r="AL4" s="58"/>
      <c r="AM4" s="15"/>
    </row>
    <row r="5" spans="1:39" ht="15" customHeight="1">
      <c r="A5" s="14"/>
      <c r="B5" s="98"/>
      <c r="C5" s="79"/>
      <c r="D5" s="79"/>
      <c r="E5" s="79"/>
      <c r="F5" s="79"/>
      <c r="G5" s="79"/>
      <c r="H5" s="79"/>
      <c r="I5" s="79"/>
      <c r="J5" s="80"/>
      <c r="K5" s="68" t="s">
        <v>160</v>
      </c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  <c r="AC5" s="56"/>
      <c r="AD5" s="57"/>
      <c r="AE5" s="57"/>
      <c r="AF5" s="57"/>
      <c r="AG5" s="57"/>
      <c r="AH5" s="57"/>
      <c r="AI5" s="57"/>
      <c r="AJ5" s="57"/>
      <c r="AK5" s="57"/>
      <c r="AL5" s="58"/>
      <c r="AM5" s="15"/>
    </row>
    <row r="6" spans="1:39" ht="6.75" customHeight="1">
      <c r="A6" s="14"/>
      <c r="B6" s="99"/>
      <c r="C6" s="82"/>
      <c r="D6" s="82"/>
      <c r="E6" s="82"/>
      <c r="F6" s="82"/>
      <c r="G6" s="82"/>
      <c r="H6" s="82"/>
      <c r="I6" s="82"/>
      <c r="J6" s="83"/>
      <c r="K6" s="71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3"/>
      <c r="AC6" s="59"/>
      <c r="AD6" s="60"/>
      <c r="AE6" s="60"/>
      <c r="AF6" s="60"/>
      <c r="AG6" s="60"/>
      <c r="AH6" s="60"/>
      <c r="AI6" s="60"/>
      <c r="AJ6" s="60"/>
      <c r="AK6" s="60"/>
      <c r="AL6" s="61"/>
      <c r="AM6" s="15"/>
    </row>
    <row r="7" spans="1:39" ht="18.75" customHeight="1">
      <c r="B7" s="94" t="s">
        <v>12</v>
      </c>
      <c r="C7" s="95"/>
      <c r="D7" s="95"/>
      <c r="E7" s="95"/>
      <c r="F7" s="95"/>
      <c r="G7" s="95"/>
      <c r="H7" s="95"/>
      <c r="I7" s="95"/>
      <c r="J7" s="96"/>
      <c r="K7" s="62" t="s">
        <v>13</v>
      </c>
      <c r="L7" s="62"/>
      <c r="M7" s="62" t="s">
        <v>14</v>
      </c>
      <c r="N7" s="62"/>
      <c r="O7" s="62" t="s">
        <v>15</v>
      </c>
      <c r="P7" s="62"/>
      <c r="Q7" s="62" t="s">
        <v>16</v>
      </c>
      <c r="R7" s="62"/>
      <c r="S7" s="62" t="s">
        <v>17</v>
      </c>
      <c r="T7" s="62"/>
      <c r="U7" s="62" t="s">
        <v>18</v>
      </c>
      <c r="V7" s="62"/>
      <c r="W7" s="63" t="s">
        <v>19</v>
      </c>
      <c r="X7" s="63"/>
      <c r="Y7" s="63"/>
      <c r="Z7" s="62" t="s">
        <v>20</v>
      </c>
      <c r="AA7" s="62"/>
      <c r="AB7" s="62"/>
      <c r="AC7" s="85" t="s">
        <v>154</v>
      </c>
      <c r="AD7" s="86"/>
      <c r="AE7" s="86"/>
      <c r="AF7" s="86"/>
      <c r="AG7" s="86"/>
      <c r="AH7" s="86"/>
      <c r="AI7" s="86"/>
      <c r="AJ7" s="86"/>
      <c r="AK7" s="86"/>
      <c r="AL7" s="87"/>
      <c r="AM7" s="16"/>
    </row>
    <row r="8" spans="1:39" ht="21" customHeight="1" thickBot="1">
      <c r="A8" s="17"/>
      <c r="B8" s="91" t="s">
        <v>36</v>
      </c>
      <c r="C8" s="92"/>
      <c r="D8" s="92"/>
      <c r="E8" s="92"/>
      <c r="F8" s="92"/>
      <c r="G8" s="92"/>
      <c r="H8" s="92"/>
      <c r="I8" s="92"/>
      <c r="J8" s="93"/>
      <c r="K8" s="66" t="s">
        <v>37</v>
      </c>
      <c r="L8" s="67"/>
      <c r="M8" s="64" t="s">
        <v>45</v>
      </c>
      <c r="N8" s="65"/>
      <c r="O8" s="66" t="s">
        <v>38</v>
      </c>
      <c r="P8" s="67"/>
      <c r="Q8" s="64" t="s">
        <v>46</v>
      </c>
      <c r="R8" s="65"/>
      <c r="S8" s="66" t="s">
        <v>58</v>
      </c>
      <c r="T8" s="67"/>
      <c r="U8" s="66" t="s">
        <v>42</v>
      </c>
      <c r="V8" s="67"/>
      <c r="W8" s="64" t="s">
        <v>86</v>
      </c>
      <c r="X8" s="84"/>
      <c r="Y8" s="65"/>
      <c r="Z8" s="66" t="s">
        <v>7</v>
      </c>
      <c r="AA8" s="74"/>
      <c r="AB8" s="67"/>
      <c r="AC8" s="88"/>
      <c r="AD8" s="89"/>
      <c r="AE8" s="89"/>
      <c r="AF8" s="89"/>
      <c r="AG8" s="89"/>
      <c r="AH8" s="89"/>
      <c r="AI8" s="89"/>
      <c r="AJ8" s="89"/>
      <c r="AK8" s="89"/>
      <c r="AL8" s="90"/>
      <c r="AM8" s="16"/>
    </row>
    <row r="9" spans="1:39" ht="15" customHeight="1" thickBot="1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</row>
    <row r="10" spans="1:39" ht="23.1" customHeight="1">
      <c r="A10" s="24"/>
      <c r="B10" s="117" t="s">
        <v>32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9"/>
      <c r="AM10" s="20"/>
    </row>
    <row r="11" spans="1:39" ht="23.1" customHeight="1">
      <c r="A11" s="20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2"/>
      <c r="AM11" s="20"/>
    </row>
    <row r="12" spans="1:39" ht="23.1" customHeight="1">
      <c r="A12" s="20"/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20"/>
    </row>
    <row r="13" spans="1:39" ht="23.1" customHeight="1">
      <c r="A13" s="20"/>
      <c r="B13" s="120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20"/>
    </row>
    <row r="14" spans="1:39" ht="23.1" customHeight="1">
      <c r="A14" s="20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20"/>
    </row>
    <row r="15" spans="1:39" ht="23.1" customHeight="1">
      <c r="A15" s="20"/>
      <c r="B15" s="12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20"/>
    </row>
    <row r="16" spans="1:39" ht="23.1" customHeight="1">
      <c r="A16" s="20"/>
      <c r="B16" s="120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20"/>
    </row>
    <row r="17" spans="1:39" ht="23.1" customHeight="1">
      <c r="A17" s="20"/>
      <c r="B17" s="129" t="s">
        <v>159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1"/>
      <c r="AM17" s="20"/>
    </row>
    <row r="18" spans="1:39" ht="23.1" customHeight="1">
      <c r="A18" s="20"/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4"/>
      <c r="AM18" s="20"/>
    </row>
    <row r="19" spans="1:39" ht="23.1" customHeight="1">
      <c r="A19" s="20"/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4"/>
      <c r="AM19" s="20"/>
    </row>
    <row r="20" spans="1:39" ht="23.1" customHeight="1">
      <c r="A20" s="20"/>
      <c r="B20" s="132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4"/>
      <c r="AM20" s="20"/>
    </row>
    <row r="21" spans="1:39" ht="23.1" customHeight="1">
      <c r="A21" s="21"/>
      <c r="B21" s="132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4"/>
      <c r="AM21" s="5"/>
    </row>
    <row r="22" spans="1:39" ht="23.1" customHeight="1">
      <c r="A22" s="5"/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4"/>
      <c r="AM22" s="5"/>
    </row>
    <row r="23" spans="1:39" ht="23.1" customHeight="1">
      <c r="A23" s="5"/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4"/>
      <c r="AM23" s="5"/>
    </row>
    <row r="24" spans="1:39" ht="24" customHeight="1">
      <c r="A24" s="5"/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7"/>
      <c r="AM24" s="5"/>
    </row>
    <row r="25" spans="1:39" ht="13.5" customHeight="1">
      <c r="A25" s="5"/>
      <c r="B25" s="103"/>
      <c r="C25" s="51"/>
      <c r="D25" s="51"/>
      <c r="E25" s="51"/>
      <c r="F25" s="51"/>
      <c r="G25" s="123"/>
      <c r="H25" s="124"/>
      <c r="I25" s="124"/>
      <c r="J25" s="124"/>
      <c r="K25" s="125"/>
      <c r="L25" s="106"/>
      <c r="M25" s="106"/>
      <c r="N25" s="106"/>
      <c r="O25" s="106"/>
      <c r="P25" s="106"/>
      <c r="Q25" s="107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51"/>
      <c r="AH25" s="51"/>
      <c r="AI25" s="51"/>
      <c r="AJ25" s="51"/>
      <c r="AK25" s="51"/>
      <c r="AL25" s="52"/>
      <c r="AM25" s="5"/>
    </row>
    <row r="26" spans="1:39" ht="13.5" customHeight="1">
      <c r="A26" s="5"/>
      <c r="B26" s="103"/>
      <c r="C26" s="51"/>
      <c r="D26" s="51"/>
      <c r="E26" s="51"/>
      <c r="F26" s="51"/>
      <c r="G26" s="126"/>
      <c r="H26" s="127"/>
      <c r="I26" s="127"/>
      <c r="J26" s="127"/>
      <c r="K26" s="128"/>
      <c r="L26" s="108"/>
      <c r="M26" s="108"/>
      <c r="N26" s="108"/>
      <c r="O26" s="108"/>
      <c r="P26" s="108"/>
      <c r="Q26" s="109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2"/>
      <c r="AM26" s="5"/>
    </row>
    <row r="27" spans="1:39" ht="13.5" customHeight="1">
      <c r="A27" s="5"/>
      <c r="B27" s="104"/>
      <c r="C27" s="105"/>
      <c r="D27" s="105"/>
      <c r="E27" s="105"/>
      <c r="F27" s="105"/>
      <c r="G27" s="110"/>
      <c r="H27" s="111"/>
      <c r="I27" s="111"/>
      <c r="J27" s="111"/>
      <c r="K27" s="112"/>
      <c r="L27" s="110"/>
      <c r="M27" s="111"/>
      <c r="N27" s="111"/>
      <c r="O27" s="111"/>
      <c r="P27" s="111"/>
      <c r="Q27" s="112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2"/>
      <c r="AM27" s="5"/>
    </row>
    <row r="28" spans="1:39" ht="13.5" customHeight="1">
      <c r="A28" s="5"/>
      <c r="B28" s="104"/>
      <c r="C28" s="105"/>
      <c r="D28" s="105"/>
      <c r="E28" s="105"/>
      <c r="F28" s="105"/>
      <c r="G28" s="113"/>
      <c r="H28" s="114"/>
      <c r="I28" s="114"/>
      <c r="J28" s="114"/>
      <c r="K28" s="115"/>
      <c r="L28" s="113"/>
      <c r="M28" s="114"/>
      <c r="N28" s="114"/>
      <c r="O28" s="114"/>
      <c r="P28" s="114"/>
      <c r="Q28" s="115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2"/>
      <c r="AM28" s="5"/>
    </row>
    <row r="29" spans="1:39" ht="13.5" customHeight="1">
      <c r="A29" s="5"/>
      <c r="B29" s="104"/>
      <c r="C29" s="105"/>
      <c r="D29" s="105"/>
      <c r="E29" s="105"/>
      <c r="F29" s="105"/>
      <c r="G29" s="110"/>
      <c r="H29" s="111"/>
      <c r="I29" s="111"/>
      <c r="J29" s="111"/>
      <c r="K29" s="112"/>
      <c r="L29" s="110"/>
      <c r="M29" s="111"/>
      <c r="N29" s="111"/>
      <c r="O29" s="111"/>
      <c r="P29" s="111"/>
      <c r="Q29" s="112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44"/>
      <c r="AH29" s="44"/>
      <c r="AI29" s="44"/>
      <c r="AJ29" s="44"/>
      <c r="AK29" s="44"/>
      <c r="AL29" s="45"/>
      <c r="AM29" s="5"/>
    </row>
    <row r="30" spans="1:39" ht="13.5" customHeight="1">
      <c r="A30" s="5"/>
      <c r="B30" s="104"/>
      <c r="C30" s="105"/>
      <c r="D30" s="105"/>
      <c r="E30" s="105"/>
      <c r="F30" s="105"/>
      <c r="G30" s="113"/>
      <c r="H30" s="114"/>
      <c r="I30" s="114"/>
      <c r="J30" s="114"/>
      <c r="K30" s="115"/>
      <c r="L30" s="113"/>
      <c r="M30" s="114"/>
      <c r="N30" s="114"/>
      <c r="O30" s="114"/>
      <c r="P30" s="114"/>
      <c r="Q30" s="115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44"/>
      <c r="AH30" s="44"/>
      <c r="AI30" s="44"/>
      <c r="AJ30" s="44"/>
      <c r="AK30" s="44"/>
      <c r="AL30" s="45"/>
      <c r="AM30" s="5"/>
    </row>
    <row r="31" spans="1:39" ht="13.5" customHeight="1">
      <c r="A31" s="5"/>
      <c r="B31" s="104"/>
      <c r="C31" s="105"/>
      <c r="D31" s="105"/>
      <c r="E31" s="105"/>
      <c r="F31" s="105"/>
      <c r="G31" s="110"/>
      <c r="H31" s="111"/>
      <c r="I31" s="111"/>
      <c r="J31" s="111"/>
      <c r="K31" s="112"/>
      <c r="L31" s="110"/>
      <c r="M31" s="111"/>
      <c r="N31" s="111"/>
      <c r="O31" s="111"/>
      <c r="P31" s="111"/>
      <c r="Q31" s="112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44"/>
      <c r="AH31" s="44"/>
      <c r="AI31" s="44"/>
      <c r="AJ31" s="44"/>
      <c r="AK31" s="44"/>
      <c r="AL31" s="45"/>
      <c r="AM31" s="5"/>
    </row>
    <row r="32" spans="1:39" ht="13.5" customHeight="1">
      <c r="A32" s="5"/>
      <c r="B32" s="104"/>
      <c r="C32" s="105"/>
      <c r="D32" s="105"/>
      <c r="E32" s="105"/>
      <c r="F32" s="105"/>
      <c r="G32" s="113"/>
      <c r="H32" s="114"/>
      <c r="I32" s="114"/>
      <c r="J32" s="114"/>
      <c r="K32" s="115"/>
      <c r="L32" s="113"/>
      <c r="M32" s="114"/>
      <c r="N32" s="114"/>
      <c r="O32" s="114"/>
      <c r="P32" s="114"/>
      <c r="Q32" s="115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44"/>
      <c r="AH32" s="44"/>
      <c r="AI32" s="44"/>
      <c r="AJ32" s="44"/>
      <c r="AK32" s="44"/>
      <c r="AL32" s="45"/>
      <c r="AM32" s="5"/>
    </row>
    <row r="33" spans="1:39" ht="13.5" customHeight="1">
      <c r="A33" s="5"/>
      <c r="B33" s="104"/>
      <c r="C33" s="105"/>
      <c r="D33" s="105"/>
      <c r="E33" s="105"/>
      <c r="F33" s="105"/>
      <c r="G33" s="110"/>
      <c r="H33" s="111"/>
      <c r="I33" s="111"/>
      <c r="J33" s="111"/>
      <c r="K33" s="112"/>
      <c r="L33" s="110"/>
      <c r="M33" s="111"/>
      <c r="N33" s="111"/>
      <c r="O33" s="111"/>
      <c r="P33" s="111"/>
      <c r="Q33" s="112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44"/>
      <c r="AH33" s="44"/>
      <c r="AI33" s="44"/>
      <c r="AJ33" s="44"/>
      <c r="AK33" s="44"/>
      <c r="AL33" s="45"/>
      <c r="AM33" s="5"/>
    </row>
    <row r="34" spans="1:39" ht="13.5" customHeight="1">
      <c r="A34" s="5"/>
      <c r="B34" s="104"/>
      <c r="C34" s="105"/>
      <c r="D34" s="105"/>
      <c r="E34" s="105"/>
      <c r="F34" s="105"/>
      <c r="G34" s="113"/>
      <c r="H34" s="114"/>
      <c r="I34" s="114"/>
      <c r="J34" s="114"/>
      <c r="K34" s="115"/>
      <c r="L34" s="113"/>
      <c r="M34" s="114"/>
      <c r="N34" s="114"/>
      <c r="O34" s="114"/>
      <c r="P34" s="114"/>
      <c r="Q34" s="115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44"/>
      <c r="AH34" s="44"/>
      <c r="AI34" s="44"/>
      <c r="AJ34" s="44"/>
      <c r="AK34" s="44"/>
      <c r="AL34" s="45"/>
      <c r="AM34" s="5"/>
    </row>
    <row r="35" spans="1:39" ht="13.5" customHeight="1">
      <c r="A35" s="5"/>
      <c r="B35" s="104" t="s">
        <v>7</v>
      </c>
      <c r="C35" s="105"/>
      <c r="D35" s="105"/>
      <c r="E35" s="105"/>
      <c r="F35" s="105"/>
      <c r="G35" s="110" t="s">
        <v>84</v>
      </c>
      <c r="H35" s="111"/>
      <c r="I35" s="111"/>
      <c r="J35" s="111"/>
      <c r="K35" s="112"/>
      <c r="L35" s="110" t="s">
        <v>44</v>
      </c>
      <c r="M35" s="111"/>
      <c r="N35" s="111"/>
      <c r="O35" s="111"/>
      <c r="P35" s="111"/>
      <c r="Q35" s="112"/>
      <c r="R35" s="101" t="s">
        <v>56</v>
      </c>
      <c r="S35" s="101"/>
      <c r="T35" s="101"/>
      <c r="U35" s="101"/>
      <c r="V35" s="101"/>
      <c r="W35" s="101" t="s">
        <v>39</v>
      </c>
      <c r="X35" s="101"/>
      <c r="Y35" s="101"/>
      <c r="Z35" s="101"/>
      <c r="AA35" s="101"/>
      <c r="AB35" s="101" t="s">
        <v>57</v>
      </c>
      <c r="AC35" s="101"/>
      <c r="AD35" s="101"/>
      <c r="AE35" s="101"/>
      <c r="AF35" s="101"/>
      <c r="AG35" s="44"/>
      <c r="AH35" s="44"/>
      <c r="AI35" s="44"/>
      <c r="AJ35" s="44"/>
      <c r="AK35" s="44"/>
      <c r="AL35" s="45"/>
      <c r="AM35" s="5"/>
    </row>
    <row r="36" spans="1:39" ht="13.5" customHeight="1">
      <c r="A36" s="5"/>
      <c r="B36" s="104"/>
      <c r="C36" s="105"/>
      <c r="D36" s="105"/>
      <c r="E36" s="105"/>
      <c r="F36" s="105"/>
      <c r="G36" s="113"/>
      <c r="H36" s="114"/>
      <c r="I36" s="114"/>
      <c r="J36" s="114"/>
      <c r="K36" s="115"/>
      <c r="L36" s="113"/>
      <c r="M36" s="114"/>
      <c r="N36" s="114"/>
      <c r="O36" s="114"/>
      <c r="P36" s="114"/>
      <c r="Q36" s="115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44"/>
      <c r="AH36" s="44"/>
      <c r="AI36" s="44"/>
      <c r="AJ36" s="44"/>
      <c r="AK36" s="44"/>
      <c r="AL36" s="45"/>
      <c r="AM36" s="5"/>
    </row>
    <row r="37" spans="1:39" ht="13.5" customHeight="1">
      <c r="A37" s="5"/>
      <c r="B37" s="103" t="s">
        <v>0</v>
      </c>
      <c r="C37" s="51"/>
      <c r="D37" s="51"/>
      <c r="E37" s="51"/>
      <c r="F37" s="51"/>
      <c r="G37" s="123" t="s">
        <v>2</v>
      </c>
      <c r="H37" s="124"/>
      <c r="I37" s="124"/>
      <c r="J37" s="124"/>
      <c r="K37" s="125"/>
      <c r="L37" s="123" t="s">
        <v>21</v>
      </c>
      <c r="M37" s="124"/>
      <c r="N37" s="124"/>
      <c r="O37" s="124"/>
      <c r="P37" s="124"/>
      <c r="Q37" s="125"/>
      <c r="R37" s="51" t="s">
        <v>1</v>
      </c>
      <c r="S37" s="51"/>
      <c r="T37" s="51"/>
      <c r="U37" s="51"/>
      <c r="V37" s="51"/>
      <c r="W37" s="51" t="s">
        <v>3</v>
      </c>
      <c r="X37" s="51"/>
      <c r="Y37" s="51"/>
      <c r="Z37" s="51"/>
      <c r="AA37" s="51"/>
      <c r="AB37" s="51" t="s">
        <v>4</v>
      </c>
      <c r="AC37" s="51"/>
      <c r="AD37" s="51"/>
      <c r="AE37" s="51"/>
      <c r="AF37" s="51"/>
      <c r="AG37" s="51" t="s">
        <v>40</v>
      </c>
      <c r="AH37" s="51"/>
      <c r="AI37" s="51"/>
      <c r="AJ37" s="51"/>
      <c r="AK37" s="51"/>
      <c r="AL37" s="52"/>
      <c r="AM37" s="5"/>
    </row>
    <row r="38" spans="1:39" ht="13.5" customHeight="1">
      <c r="A38" s="5"/>
      <c r="B38" s="103"/>
      <c r="C38" s="51"/>
      <c r="D38" s="51"/>
      <c r="E38" s="51"/>
      <c r="F38" s="51"/>
      <c r="G38" s="126"/>
      <c r="H38" s="127"/>
      <c r="I38" s="127"/>
      <c r="J38" s="127"/>
      <c r="K38" s="128"/>
      <c r="L38" s="126"/>
      <c r="M38" s="127"/>
      <c r="N38" s="127"/>
      <c r="O38" s="127"/>
      <c r="P38" s="127"/>
      <c r="Q38" s="128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2"/>
      <c r="AM38" s="5"/>
    </row>
    <row r="39" spans="1:39" ht="23.1" customHeight="1">
      <c r="A39" s="25"/>
      <c r="B39" s="27" t="s">
        <v>47</v>
      </c>
      <c r="C39" s="28"/>
      <c r="D39" s="28"/>
      <c r="E39" s="28"/>
      <c r="F39" s="28"/>
      <c r="G39" s="28"/>
      <c r="H39" s="28"/>
      <c r="I39" s="28"/>
      <c r="J39" s="28"/>
      <c r="K39" s="28"/>
      <c r="L39" s="30" t="s">
        <v>85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9"/>
      <c r="AM39" s="22"/>
    </row>
    <row r="40" spans="1:39" s="8" customFormat="1" ht="23.1" customHeight="1">
      <c r="A40" s="26"/>
      <c r="B40" s="18" t="s">
        <v>6</v>
      </c>
      <c r="C40" s="9"/>
      <c r="D40" s="9"/>
      <c r="E40" s="49" t="s">
        <v>22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50"/>
      <c r="AM40" s="23"/>
    </row>
    <row r="41" spans="1:39" ht="23.1" customHeight="1">
      <c r="A41" s="6"/>
      <c r="B41" s="19"/>
      <c r="C41" s="10"/>
      <c r="D41" s="10"/>
      <c r="E41" s="46" t="s">
        <v>23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7"/>
      <c r="AM41" s="7"/>
    </row>
    <row r="42" spans="1:39" ht="22.5" customHeight="1">
      <c r="A42" s="6"/>
      <c r="B42" s="19"/>
      <c r="C42" s="10"/>
      <c r="D42" s="10"/>
      <c r="E42" s="46" t="s">
        <v>24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7"/>
    </row>
    <row r="43" spans="1:39" ht="22.5" customHeight="1">
      <c r="A43" s="6"/>
      <c r="B43" s="19"/>
      <c r="C43" s="10"/>
      <c r="D43" s="10"/>
      <c r="E43" s="46" t="s">
        <v>25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7"/>
      <c r="AM43" s="7"/>
    </row>
    <row r="44" spans="1:39" ht="22.5" customHeight="1">
      <c r="A44" s="6"/>
      <c r="B44" s="19"/>
      <c r="C44" s="10"/>
      <c r="D44" s="10"/>
      <c r="E44" s="46" t="s">
        <v>26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7"/>
      <c r="AM44" s="7"/>
    </row>
    <row r="45" spans="1:39" ht="22.5" customHeight="1">
      <c r="A45" s="6"/>
      <c r="B45" s="19"/>
      <c r="C45" s="10"/>
      <c r="D45" s="10"/>
      <c r="E45" s="46" t="s">
        <v>27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7"/>
      <c r="AM45" s="7"/>
    </row>
    <row r="46" spans="1:39" ht="22.5" customHeight="1">
      <c r="A46" s="6"/>
      <c r="B46" s="19"/>
      <c r="C46" s="10"/>
      <c r="D46" s="10"/>
      <c r="E46" s="46" t="s">
        <v>28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7"/>
      <c r="AM46" s="7"/>
    </row>
    <row r="47" spans="1:39" ht="22.5" customHeight="1">
      <c r="A47" s="6"/>
      <c r="B47" s="19"/>
      <c r="C47" s="10"/>
      <c r="D47" s="10"/>
      <c r="E47" s="46" t="s">
        <v>29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7"/>
      <c r="AM47" s="7"/>
    </row>
    <row r="48" spans="1:39" ht="22.5" customHeight="1">
      <c r="A48" s="6"/>
      <c r="B48" s="19"/>
      <c r="C48" s="10"/>
      <c r="D48" s="10"/>
      <c r="E48" s="46" t="s">
        <v>41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7"/>
      <c r="AM48" s="7"/>
    </row>
    <row r="49" spans="1:39" ht="22.5" customHeight="1">
      <c r="A49" s="6"/>
      <c r="B49" s="19"/>
      <c r="C49" s="10"/>
      <c r="D49" s="10"/>
      <c r="E49" s="46" t="s">
        <v>30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7"/>
      <c r="AM49" s="7"/>
    </row>
    <row r="50" spans="1:39" ht="13.5" thickBot="1"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3"/>
    </row>
    <row r="51" spans="1:39" ht="9.75" customHeight="1"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1:T51"/>
    <mergeCell ref="U51:X51"/>
    <mergeCell ref="Y51:AC51"/>
    <mergeCell ref="AD51:AI51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76"/>
  <sheetViews>
    <sheetView showGridLines="0" view="pageBreakPreview" topLeftCell="A10" zoomScaleNormal="100" zoomScaleSheetLayoutView="100" workbookViewId="0">
      <selection activeCell="N51" sqref="N51:P51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97" t="s">
        <v>34</v>
      </c>
      <c r="B1" s="76"/>
      <c r="C1" s="76"/>
      <c r="D1" s="76"/>
      <c r="E1" s="76"/>
      <c r="F1" s="76"/>
      <c r="G1" s="76"/>
      <c r="H1" s="76"/>
      <c r="I1" s="76"/>
      <c r="J1" s="77"/>
      <c r="K1" s="75" t="s">
        <v>48</v>
      </c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  <c r="AC1" s="53"/>
      <c r="AD1" s="156"/>
      <c r="AE1" s="156"/>
      <c r="AF1" s="156"/>
      <c r="AG1" s="156"/>
      <c r="AH1" s="156"/>
      <c r="AI1" s="156"/>
      <c r="AJ1" s="156"/>
      <c r="AK1" s="156"/>
      <c r="AL1" s="156"/>
      <c r="AM1" s="157"/>
      <c r="AN1" s="2"/>
    </row>
    <row r="2" spans="1:40" ht="15" customHeight="1">
      <c r="A2" s="98"/>
      <c r="B2" s="79"/>
      <c r="C2" s="79"/>
      <c r="D2" s="79"/>
      <c r="E2" s="79"/>
      <c r="F2" s="79"/>
      <c r="G2" s="79"/>
      <c r="H2" s="79"/>
      <c r="I2" s="79"/>
      <c r="J2" s="80"/>
      <c r="K2" s="78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  <c r="AC2" s="158"/>
      <c r="AD2" s="159"/>
      <c r="AE2" s="159"/>
      <c r="AF2" s="159"/>
      <c r="AG2" s="159"/>
      <c r="AH2" s="159"/>
      <c r="AI2" s="159"/>
      <c r="AJ2" s="159"/>
      <c r="AK2" s="159"/>
      <c r="AL2" s="159"/>
      <c r="AM2" s="160"/>
      <c r="AN2" s="2"/>
    </row>
    <row r="3" spans="1:40" ht="12.75" customHeight="1">
      <c r="A3" s="98"/>
      <c r="B3" s="79"/>
      <c r="C3" s="79"/>
      <c r="D3" s="79"/>
      <c r="E3" s="79"/>
      <c r="F3" s="79"/>
      <c r="G3" s="79"/>
      <c r="H3" s="79"/>
      <c r="I3" s="79"/>
      <c r="J3" s="80"/>
      <c r="K3" s="78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80"/>
      <c r="AC3" s="158"/>
      <c r="AD3" s="159"/>
      <c r="AE3" s="159"/>
      <c r="AF3" s="159"/>
      <c r="AG3" s="159"/>
      <c r="AH3" s="159"/>
      <c r="AI3" s="159"/>
      <c r="AJ3" s="159"/>
      <c r="AK3" s="159"/>
      <c r="AL3" s="159"/>
      <c r="AM3" s="160"/>
      <c r="AN3" s="2"/>
    </row>
    <row r="4" spans="1:40" ht="70.5" customHeight="1">
      <c r="A4" s="98"/>
      <c r="B4" s="79"/>
      <c r="C4" s="79"/>
      <c r="D4" s="79"/>
      <c r="E4" s="79"/>
      <c r="F4" s="79"/>
      <c r="G4" s="79"/>
      <c r="H4" s="79"/>
      <c r="I4" s="79"/>
      <c r="J4" s="80"/>
      <c r="K4" s="81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3"/>
      <c r="AC4" s="158"/>
      <c r="AD4" s="159"/>
      <c r="AE4" s="159"/>
      <c r="AF4" s="159"/>
      <c r="AG4" s="159"/>
      <c r="AH4" s="159"/>
      <c r="AI4" s="159"/>
      <c r="AJ4" s="159"/>
      <c r="AK4" s="159"/>
      <c r="AL4" s="159"/>
      <c r="AM4" s="160"/>
      <c r="AN4" s="2"/>
    </row>
    <row r="5" spans="1:40" ht="11.25" customHeight="1">
      <c r="A5" s="98"/>
      <c r="B5" s="79"/>
      <c r="C5" s="79"/>
      <c r="D5" s="79"/>
      <c r="E5" s="79"/>
      <c r="F5" s="79"/>
      <c r="G5" s="79"/>
      <c r="H5" s="79"/>
      <c r="I5" s="79"/>
      <c r="J5" s="80"/>
      <c r="K5" s="68" t="str">
        <f>Cover!K5</f>
        <v>MTO FOR HVAC &amp; PLUMBING FOR GCS WAREHOUSE</v>
      </c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  <c r="AC5" s="158"/>
      <c r="AD5" s="159"/>
      <c r="AE5" s="159"/>
      <c r="AF5" s="159"/>
      <c r="AG5" s="159"/>
      <c r="AH5" s="159"/>
      <c r="AI5" s="159"/>
      <c r="AJ5" s="159"/>
      <c r="AK5" s="159"/>
      <c r="AL5" s="159"/>
      <c r="AM5" s="160"/>
      <c r="AN5" s="2"/>
    </row>
    <row r="6" spans="1:40" ht="6.75" customHeight="1">
      <c r="A6" s="98"/>
      <c r="B6" s="79"/>
      <c r="C6" s="79"/>
      <c r="D6" s="79"/>
      <c r="E6" s="79"/>
      <c r="F6" s="79"/>
      <c r="G6" s="79"/>
      <c r="H6" s="79"/>
      <c r="I6" s="79"/>
      <c r="J6" s="80"/>
      <c r="K6" s="71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3"/>
      <c r="AC6" s="158"/>
      <c r="AD6" s="159"/>
      <c r="AE6" s="159"/>
      <c r="AF6" s="159"/>
      <c r="AG6" s="159"/>
      <c r="AH6" s="159"/>
      <c r="AI6" s="159"/>
      <c r="AJ6" s="159"/>
      <c r="AK6" s="159"/>
      <c r="AL6" s="159"/>
      <c r="AM6" s="160"/>
      <c r="AN6" s="2"/>
    </row>
    <row r="7" spans="1:40" ht="18" customHeight="1">
      <c r="A7" s="94" t="s">
        <v>12</v>
      </c>
      <c r="B7" s="154"/>
      <c r="C7" s="154"/>
      <c r="D7" s="154"/>
      <c r="E7" s="154"/>
      <c r="F7" s="154"/>
      <c r="G7" s="154"/>
      <c r="H7" s="154"/>
      <c r="I7" s="154"/>
      <c r="J7" s="155"/>
      <c r="K7" s="145" t="s">
        <v>13</v>
      </c>
      <c r="L7" s="62"/>
      <c r="M7" s="62" t="s">
        <v>14</v>
      </c>
      <c r="N7" s="62"/>
      <c r="O7" s="62" t="s">
        <v>15</v>
      </c>
      <c r="P7" s="62"/>
      <c r="Q7" s="62" t="s">
        <v>16</v>
      </c>
      <c r="R7" s="62"/>
      <c r="S7" s="62" t="s">
        <v>17</v>
      </c>
      <c r="T7" s="62"/>
      <c r="U7" s="62" t="s">
        <v>18</v>
      </c>
      <c r="V7" s="62"/>
      <c r="W7" s="63" t="s">
        <v>19</v>
      </c>
      <c r="X7" s="63"/>
      <c r="Y7" s="63"/>
      <c r="Z7" s="62" t="s">
        <v>20</v>
      </c>
      <c r="AA7" s="62"/>
      <c r="AB7" s="62"/>
      <c r="AC7" s="85" t="s">
        <v>155</v>
      </c>
      <c r="AD7" s="86"/>
      <c r="AE7" s="86"/>
      <c r="AF7" s="86"/>
      <c r="AG7" s="86"/>
      <c r="AH7" s="86"/>
      <c r="AI7" s="86"/>
      <c r="AJ7" s="86"/>
      <c r="AK7" s="86"/>
      <c r="AL7" s="86"/>
      <c r="AM7" s="87"/>
      <c r="AN7" s="2"/>
    </row>
    <row r="8" spans="1:40" ht="17.25" customHeight="1" thickBot="1">
      <c r="A8" s="91" t="s">
        <v>36</v>
      </c>
      <c r="B8" s="92"/>
      <c r="C8" s="92"/>
      <c r="D8" s="92"/>
      <c r="E8" s="92"/>
      <c r="F8" s="92"/>
      <c r="G8" s="92"/>
      <c r="H8" s="92"/>
      <c r="I8" s="92"/>
      <c r="J8" s="93"/>
      <c r="K8" s="66" t="str">
        <f>Cover!K8</f>
        <v>BK</v>
      </c>
      <c r="L8" s="67"/>
      <c r="M8" s="64" t="str">
        <f>Cover!M8</f>
        <v>GCS</v>
      </c>
      <c r="N8" s="67"/>
      <c r="O8" s="66" t="str">
        <f>Cover!O8</f>
        <v>PEDCO</v>
      </c>
      <c r="P8" s="67"/>
      <c r="Q8" s="64" t="str">
        <f>Cover!Q8</f>
        <v>120</v>
      </c>
      <c r="R8" s="67"/>
      <c r="S8" s="66" t="str">
        <f>Cover!S8</f>
        <v>HV</v>
      </c>
      <c r="T8" s="67"/>
      <c r="U8" s="66" t="str">
        <f>Cover!U8</f>
        <v>MT</v>
      </c>
      <c r="V8" s="67"/>
      <c r="W8" s="64" t="str">
        <f>Cover!W8</f>
        <v>0004</v>
      </c>
      <c r="X8" s="74"/>
      <c r="Y8" s="67"/>
      <c r="Z8" s="66" t="str">
        <f>Cover!Z8</f>
        <v>D00</v>
      </c>
      <c r="AA8" s="74"/>
      <c r="AB8" s="67"/>
      <c r="AC8" s="88"/>
      <c r="AD8" s="89"/>
      <c r="AE8" s="89"/>
      <c r="AF8" s="89"/>
      <c r="AG8" s="89"/>
      <c r="AH8" s="89"/>
      <c r="AI8" s="89"/>
      <c r="AJ8" s="89"/>
      <c r="AK8" s="89"/>
      <c r="AL8" s="89"/>
      <c r="AM8" s="90"/>
      <c r="AN8" s="3"/>
    </row>
    <row r="9" spans="1:40" ht="15" customHeight="1">
      <c r="A9" s="147" t="s">
        <v>31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4"/>
    </row>
    <row r="10" spans="1:40" ht="9.75" customHeight="1" thickBo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4"/>
    </row>
    <row r="11" spans="1:40" ht="18.75" customHeight="1">
      <c r="A11" s="148" t="s">
        <v>35</v>
      </c>
      <c r="B11" s="146"/>
      <c r="C11" s="146"/>
      <c r="D11" s="146"/>
      <c r="E11" s="146" t="s">
        <v>7</v>
      </c>
      <c r="F11" s="146"/>
      <c r="G11" s="146"/>
      <c r="H11" s="146" t="s">
        <v>8</v>
      </c>
      <c r="I11" s="146"/>
      <c r="J11" s="146"/>
      <c r="K11" s="146" t="s">
        <v>9</v>
      </c>
      <c r="L11" s="146"/>
      <c r="M11" s="146"/>
      <c r="N11" s="146" t="s">
        <v>10</v>
      </c>
      <c r="O11" s="146"/>
      <c r="P11" s="146"/>
      <c r="Q11" s="146" t="s">
        <v>11</v>
      </c>
      <c r="R11" s="146"/>
      <c r="S11" s="151"/>
      <c r="T11" s="34"/>
      <c r="U11" s="148" t="s">
        <v>35</v>
      </c>
      <c r="V11" s="146"/>
      <c r="W11" s="146"/>
      <c r="X11" s="146" t="s">
        <v>7</v>
      </c>
      <c r="Y11" s="146"/>
      <c r="Z11" s="146"/>
      <c r="AA11" s="146" t="s">
        <v>8</v>
      </c>
      <c r="AB11" s="146"/>
      <c r="AC11" s="146"/>
      <c r="AD11" s="146" t="s">
        <v>9</v>
      </c>
      <c r="AE11" s="146"/>
      <c r="AF11" s="146"/>
      <c r="AG11" s="146" t="s">
        <v>10</v>
      </c>
      <c r="AH11" s="146"/>
      <c r="AI11" s="146"/>
      <c r="AJ11" s="146" t="s">
        <v>11</v>
      </c>
      <c r="AK11" s="146"/>
      <c r="AL11" s="146"/>
      <c r="AM11" s="151"/>
    </row>
    <row r="12" spans="1:40" ht="12" customHeight="1">
      <c r="A12" s="142">
        <v>1</v>
      </c>
      <c r="B12" s="141"/>
      <c r="C12" s="141"/>
      <c r="D12" s="141"/>
      <c r="E12" s="141" t="s">
        <v>33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52"/>
      <c r="T12" s="34"/>
      <c r="U12" s="142">
        <v>65</v>
      </c>
      <c r="V12" s="141"/>
      <c r="W12" s="141"/>
      <c r="X12" s="141"/>
      <c r="Y12" s="141"/>
      <c r="Z12" s="141"/>
      <c r="AA12" s="139"/>
      <c r="AB12" s="139"/>
      <c r="AC12" s="139"/>
      <c r="AD12" s="139"/>
      <c r="AE12" s="139"/>
      <c r="AF12" s="139"/>
      <c r="AG12" s="139"/>
      <c r="AH12" s="139"/>
      <c r="AI12" s="139"/>
      <c r="AJ12" s="143"/>
      <c r="AK12" s="143"/>
      <c r="AL12" s="143"/>
      <c r="AM12" s="144"/>
    </row>
    <row r="13" spans="1:40" ht="12" customHeight="1">
      <c r="A13" s="142">
        <v>2</v>
      </c>
      <c r="B13" s="141"/>
      <c r="C13" s="141"/>
      <c r="D13" s="141"/>
      <c r="E13" s="141" t="s">
        <v>33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52"/>
      <c r="T13" s="34"/>
      <c r="U13" s="142">
        <v>66</v>
      </c>
      <c r="V13" s="141"/>
      <c r="W13" s="141"/>
      <c r="X13" s="141"/>
      <c r="Y13" s="141"/>
      <c r="Z13" s="141"/>
      <c r="AA13" s="139"/>
      <c r="AB13" s="139"/>
      <c r="AC13" s="139"/>
      <c r="AD13" s="139"/>
      <c r="AE13" s="139"/>
      <c r="AF13" s="139"/>
      <c r="AG13" s="139"/>
      <c r="AH13" s="139"/>
      <c r="AI13" s="139"/>
      <c r="AJ13" s="143"/>
      <c r="AK13" s="143"/>
      <c r="AL13" s="143"/>
      <c r="AM13" s="144"/>
    </row>
    <row r="14" spans="1:40" ht="12" customHeight="1">
      <c r="A14" s="142">
        <v>3</v>
      </c>
      <c r="B14" s="141"/>
      <c r="C14" s="141"/>
      <c r="D14" s="141"/>
      <c r="E14" s="141" t="s">
        <v>33</v>
      </c>
      <c r="F14" s="141"/>
      <c r="G14" s="141"/>
      <c r="H14" s="141"/>
      <c r="I14" s="141"/>
      <c r="J14" s="141"/>
      <c r="K14" s="141"/>
      <c r="L14" s="141"/>
      <c r="M14" s="141"/>
      <c r="N14" s="139"/>
      <c r="O14" s="139"/>
      <c r="P14" s="139"/>
      <c r="Q14" s="139"/>
      <c r="R14" s="139"/>
      <c r="S14" s="140"/>
      <c r="T14" s="34"/>
      <c r="U14" s="142">
        <v>67</v>
      </c>
      <c r="V14" s="141"/>
      <c r="W14" s="141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43"/>
      <c r="AK14" s="143"/>
      <c r="AL14" s="143"/>
      <c r="AM14" s="144"/>
    </row>
    <row r="15" spans="1:40" ht="12" customHeight="1">
      <c r="A15" s="142">
        <v>4</v>
      </c>
      <c r="B15" s="141"/>
      <c r="C15" s="141"/>
      <c r="D15" s="141"/>
      <c r="E15" s="141" t="s">
        <v>33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39"/>
      <c r="R15" s="139"/>
      <c r="S15" s="140"/>
      <c r="T15" s="34"/>
      <c r="U15" s="142">
        <v>68</v>
      </c>
      <c r="V15" s="141"/>
      <c r="W15" s="141"/>
      <c r="X15" s="141"/>
      <c r="Y15" s="141"/>
      <c r="Z15" s="141"/>
      <c r="AA15" s="139"/>
      <c r="AB15" s="139"/>
      <c r="AC15" s="139"/>
      <c r="AD15" s="139"/>
      <c r="AE15" s="139"/>
      <c r="AF15" s="139"/>
      <c r="AG15" s="139"/>
      <c r="AH15" s="139"/>
      <c r="AI15" s="139"/>
      <c r="AJ15" s="143"/>
      <c r="AK15" s="143"/>
      <c r="AL15" s="143"/>
      <c r="AM15" s="144"/>
    </row>
    <row r="16" spans="1:40" ht="12" customHeight="1">
      <c r="A16" s="142">
        <v>5</v>
      </c>
      <c r="B16" s="141"/>
      <c r="C16" s="141"/>
      <c r="D16" s="141"/>
      <c r="E16" s="141" t="s">
        <v>33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39"/>
      <c r="R16" s="139"/>
      <c r="S16" s="140"/>
      <c r="T16" s="34"/>
      <c r="U16" s="142">
        <v>69</v>
      </c>
      <c r="V16" s="141"/>
      <c r="W16" s="141"/>
      <c r="X16" s="141"/>
      <c r="Y16" s="141"/>
      <c r="Z16" s="141"/>
      <c r="AA16" s="139"/>
      <c r="AB16" s="139"/>
      <c r="AC16" s="139"/>
      <c r="AD16" s="139"/>
      <c r="AE16" s="139"/>
      <c r="AF16" s="139"/>
      <c r="AG16" s="139"/>
      <c r="AH16" s="139"/>
      <c r="AI16" s="139"/>
      <c r="AJ16" s="143"/>
      <c r="AK16" s="143"/>
      <c r="AL16" s="143"/>
      <c r="AM16" s="144"/>
    </row>
    <row r="17" spans="1:39" ht="12" customHeight="1">
      <c r="A17" s="142">
        <v>6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39"/>
      <c r="R17" s="139"/>
      <c r="S17" s="140"/>
      <c r="T17" s="34"/>
      <c r="U17" s="142">
        <v>70</v>
      </c>
      <c r="V17" s="141"/>
      <c r="W17" s="141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43"/>
      <c r="AK17" s="143"/>
      <c r="AL17" s="143"/>
      <c r="AM17" s="144"/>
    </row>
    <row r="18" spans="1:39" ht="12" customHeight="1">
      <c r="A18" s="142">
        <v>7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39"/>
      <c r="L18" s="139"/>
      <c r="M18" s="139"/>
      <c r="N18" s="141"/>
      <c r="O18" s="141"/>
      <c r="P18" s="141"/>
      <c r="Q18" s="139"/>
      <c r="R18" s="139"/>
      <c r="S18" s="140"/>
      <c r="T18" s="34"/>
      <c r="U18" s="142">
        <v>71</v>
      </c>
      <c r="V18" s="141"/>
      <c r="W18" s="141"/>
      <c r="X18" s="141"/>
      <c r="Y18" s="141"/>
      <c r="Z18" s="141"/>
      <c r="AA18" s="139"/>
      <c r="AB18" s="139"/>
      <c r="AC18" s="139"/>
      <c r="AD18" s="139"/>
      <c r="AE18" s="139"/>
      <c r="AF18" s="139"/>
      <c r="AG18" s="139"/>
      <c r="AH18" s="139"/>
      <c r="AI18" s="139"/>
      <c r="AJ18" s="143"/>
      <c r="AK18" s="143"/>
      <c r="AL18" s="143"/>
      <c r="AM18" s="144"/>
    </row>
    <row r="19" spans="1:39" ht="12" customHeight="1">
      <c r="A19" s="142">
        <v>8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39"/>
      <c r="R19" s="139"/>
      <c r="S19" s="140"/>
      <c r="T19" s="34"/>
      <c r="U19" s="142">
        <v>72</v>
      </c>
      <c r="V19" s="141"/>
      <c r="W19" s="141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43"/>
      <c r="AK19" s="143"/>
      <c r="AL19" s="143"/>
      <c r="AM19" s="144"/>
    </row>
    <row r="20" spans="1:39" ht="12" customHeight="1">
      <c r="A20" s="142">
        <v>9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39"/>
      <c r="L20" s="139"/>
      <c r="M20" s="139"/>
      <c r="N20" s="139"/>
      <c r="O20" s="139"/>
      <c r="P20" s="139"/>
      <c r="Q20" s="139"/>
      <c r="R20" s="139"/>
      <c r="S20" s="140"/>
      <c r="T20" s="34"/>
      <c r="U20" s="142">
        <v>73</v>
      </c>
      <c r="V20" s="141"/>
      <c r="W20" s="141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43"/>
      <c r="AK20" s="143"/>
      <c r="AL20" s="143"/>
      <c r="AM20" s="144"/>
    </row>
    <row r="21" spans="1:39" ht="12" customHeight="1">
      <c r="A21" s="142">
        <v>10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39"/>
      <c r="R21" s="139"/>
      <c r="S21" s="140"/>
      <c r="T21" s="34"/>
      <c r="U21" s="142">
        <v>74</v>
      </c>
      <c r="V21" s="141"/>
      <c r="W21" s="141"/>
      <c r="X21" s="141"/>
      <c r="Y21" s="141"/>
      <c r="Z21" s="141"/>
      <c r="AA21" s="139"/>
      <c r="AB21" s="139"/>
      <c r="AC21" s="139"/>
      <c r="AD21" s="139"/>
      <c r="AE21" s="139"/>
      <c r="AF21" s="139"/>
      <c r="AG21" s="139"/>
      <c r="AH21" s="139"/>
      <c r="AI21" s="139"/>
      <c r="AJ21" s="143"/>
      <c r="AK21" s="143"/>
      <c r="AL21" s="143"/>
      <c r="AM21" s="144"/>
    </row>
    <row r="22" spans="1:39" ht="12" customHeight="1">
      <c r="A22" s="142">
        <v>11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39"/>
      <c r="R22" s="139"/>
      <c r="S22" s="140"/>
      <c r="T22" s="5"/>
      <c r="U22" s="142">
        <v>75</v>
      </c>
      <c r="V22" s="141"/>
      <c r="W22" s="141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43"/>
      <c r="AK22" s="143"/>
      <c r="AL22" s="143"/>
      <c r="AM22" s="144"/>
    </row>
    <row r="23" spans="1:39" ht="12" customHeight="1">
      <c r="A23" s="142">
        <v>12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39"/>
      <c r="L23" s="139"/>
      <c r="M23" s="139"/>
      <c r="N23" s="141"/>
      <c r="O23" s="141"/>
      <c r="P23" s="141"/>
      <c r="Q23" s="139"/>
      <c r="R23" s="139"/>
      <c r="S23" s="140"/>
      <c r="T23" s="5"/>
      <c r="U23" s="142">
        <v>76</v>
      </c>
      <c r="V23" s="141"/>
      <c r="W23" s="141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43"/>
      <c r="AK23" s="143"/>
      <c r="AL23" s="143"/>
      <c r="AM23" s="144"/>
    </row>
    <row r="24" spans="1:39" ht="12" customHeight="1">
      <c r="A24" s="142">
        <v>13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39"/>
      <c r="L24" s="139"/>
      <c r="M24" s="139"/>
      <c r="N24" s="141"/>
      <c r="O24" s="141"/>
      <c r="P24" s="141"/>
      <c r="Q24" s="139"/>
      <c r="R24" s="139"/>
      <c r="S24" s="140"/>
      <c r="T24" s="5"/>
      <c r="U24" s="142">
        <v>77</v>
      </c>
      <c r="V24" s="141"/>
      <c r="W24" s="141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43"/>
      <c r="AK24" s="143"/>
      <c r="AL24" s="143"/>
      <c r="AM24" s="144"/>
    </row>
    <row r="25" spans="1:39" ht="12" customHeight="1">
      <c r="A25" s="142">
        <v>14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39"/>
      <c r="L25" s="139"/>
      <c r="M25" s="139"/>
      <c r="N25" s="139"/>
      <c r="O25" s="139"/>
      <c r="P25" s="139"/>
      <c r="Q25" s="139"/>
      <c r="R25" s="139"/>
      <c r="S25" s="140"/>
      <c r="T25" s="5"/>
      <c r="U25" s="142">
        <v>78</v>
      </c>
      <c r="V25" s="141"/>
      <c r="W25" s="141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43"/>
      <c r="AK25" s="143"/>
      <c r="AL25" s="143"/>
      <c r="AM25" s="144"/>
    </row>
    <row r="26" spans="1:39" ht="12" customHeight="1">
      <c r="A26" s="142">
        <v>15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39"/>
      <c r="R26" s="139"/>
      <c r="S26" s="140"/>
      <c r="T26" s="5"/>
      <c r="U26" s="142">
        <v>79</v>
      </c>
      <c r="V26" s="141"/>
      <c r="W26" s="141"/>
      <c r="X26" s="141"/>
      <c r="Y26" s="141"/>
      <c r="Z26" s="141"/>
      <c r="AA26" s="139"/>
      <c r="AB26" s="139"/>
      <c r="AC26" s="139"/>
      <c r="AD26" s="139"/>
      <c r="AE26" s="139"/>
      <c r="AF26" s="139"/>
      <c r="AG26" s="139"/>
      <c r="AH26" s="139"/>
      <c r="AI26" s="139"/>
      <c r="AJ26" s="143"/>
      <c r="AK26" s="143"/>
      <c r="AL26" s="143"/>
      <c r="AM26" s="144"/>
    </row>
    <row r="27" spans="1:39" ht="12" customHeight="1">
      <c r="A27" s="142">
        <v>16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39"/>
      <c r="L27" s="139"/>
      <c r="M27" s="139"/>
      <c r="N27" s="141"/>
      <c r="O27" s="141"/>
      <c r="P27" s="141"/>
      <c r="Q27" s="139"/>
      <c r="R27" s="139"/>
      <c r="S27" s="140"/>
      <c r="T27" s="5"/>
      <c r="U27" s="142">
        <v>80</v>
      </c>
      <c r="V27" s="141"/>
      <c r="W27" s="141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43"/>
      <c r="AK27" s="143"/>
      <c r="AL27" s="143"/>
      <c r="AM27" s="144"/>
    </row>
    <row r="28" spans="1:39" ht="12" customHeight="1">
      <c r="A28" s="142">
        <v>17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39"/>
      <c r="L28" s="139"/>
      <c r="M28" s="139"/>
      <c r="N28" s="141"/>
      <c r="O28" s="141"/>
      <c r="P28" s="141"/>
      <c r="Q28" s="139"/>
      <c r="R28" s="139"/>
      <c r="S28" s="140"/>
      <c r="T28" s="5"/>
      <c r="U28" s="142">
        <v>81</v>
      </c>
      <c r="V28" s="141"/>
      <c r="W28" s="141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43"/>
      <c r="AK28" s="143"/>
      <c r="AL28" s="143"/>
      <c r="AM28" s="144"/>
    </row>
    <row r="29" spans="1:39" ht="12" customHeight="1">
      <c r="A29" s="142">
        <v>18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39"/>
      <c r="R29" s="139"/>
      <c r="S29" s="140"/>
      <c r="T29" s="5"/>
      <c r="U29" s="142">
        <v>82</v>
      </c>
      <c r="V29" s="141"/>
      <c r="W29" s="141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43"/>
      <c r="AK29" s="143"/>
      <c r="AL29" s="143"/>
      <c r="AM29" s="144"/>
    </row>
    <row r="30" spans="1:39" ht="12" customHeight="1">
      <c r="A30" s="142">
        <v>19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39"/>
      <c r="L30" s="139"/>
      <c r="M30" s="139"/>
      <c r="N30" s="139"/>
      <c r="O30" s="139"/>
      <c r="P30" s="139"/>
      <c r="Q30" s="139"/>
      <c r="R30" s="139"/>
      <c r="S30" s="140"/>
      <c r="T30" s="5"/>
      <c r="U30" s="142">
        <v>83</v>
      </c>
      <c r="V30" s="141"/>
      <c r="W30" s="141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43"/>
      <c r="AK30" s="143"/>
      <c r="AL30" s="143"/>
      <c r="AM30" s="144"/>
    </row>
    <row r="31" spans="1:39" ht="12" customHeight="1">
      <c r="A31" s="142">
        <v>20</v>
      </c>
      <c r="B31" s="141"/>
      <c r="C31" s="141"/>
      <c r="D31" s="141"/>
      <c r="E31" s="139"/>
      <c r="F31" s="139"/>
      <c r="G31" s="139"/>
      <c r="H31" s="139"/>
      <c r="I31" s="139"/>
      <c r="J31" s="139"/>
      <c r="K31" s="139"/>
      <c r="L31" s="139"/>
      <c r="M31" s="139"/>
      <c r="N31" s="141"/>
      <c r="O31" s="141"/>
      <c r="P31" s="141"/>
      <c r="Q31" s="139"/>
      <c r="R31" s="139"/>
      <c r="S31" s="140"/>
      <c r="T31" s="5"/>
      <c r="U31" s="142">
        <v>84</v>
      </c>
      <c r="V31" s="141"/>
      <c r="W31" s="141"/>
      <c r="X31" s="141"/>
      <c r="Y31" s="141"/>
      <c r="Z31" s="141"/>
      <c r="AA31" s="139"/>
      <c r="AB31" s="139"/>
      <c r="AC31" s="139"/>
      <c r="AD31" s="139"/>
      <c r="AE31" s="139"/>
      <c r="AF31" s="139"/>
      <c r="AG31" s="139"/>
      <c r="AH31" s="139"/>
      <c r="AI31" s="139"/>
      <c r="AJ31" s="143"/>
      <c r="AK31" s="143"/>
      <c r="AL31" s="143"/>
      <c r="AM31" s="144"/>
    </row>
    <row r="32" spans="1:39" ht="12" customHeight="1">
      <c r="A32" s="142">
        <v>21</v>
      </c>
      <c r="B32" s="141"/>
      <c r="C32" s="141"/>
      <c r="D32" s="141"/>
      <c r="E32" s="139"/>
      <c r="F32" s="139"/>
      <c r="G32" s="139"/>
      <c r="H32" s="139"/>
      <c r="I32" s="139"/>
      <c r="J32" s="139"/>
      <c r="K32" s="139"/>
      <c r="L32" s="139"/>
      <c r="M32" s="139"/>
      <c r="N32" s="141"/>
      <c r="O32" s="141"/>
      <c r="P32" s="141"/>
      <c r="Q32" s="139"/>
      <c r="R32" s="139"/>
      <c r="S32" s="140"/>
      <c r="T32" s="5"/>
      <c r="U32" s="142">
        <v>85</v>
      </c>
      <c r="V32" s="141"/>
      <c r="W32" s="141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43"/>
      <c r="AK32" s="143"/>
      <c r="AL32" s="143"/>
      <c r="AM32" s="144"/>
    </row>
    <row r="33" spans="1:39" ht="12" customHeight="1">
      <c r="A33" s="142">
        <v>22</v>
      </c>
      <c r="B33" s="141"/>
      <c r="C33" s="141"/>
      <c r="D33" s="141"/>
      <c r="E33" s="139"/>
      <c r="F33" s="139"/>
      <c r="G33" s="139"/>
      <c r="H33" s="139"/>
      <c r="I33" s="139"/>
      <c r="J33" s="139"/>
      <c r="K33" s="139"/>
      <c r="L33" s="139"/>
      <c r="M33" s="139"/>
      <c r="N33" s="141"/>
      <c r="O33" s="141"/>
      <c r="P33" s="141"/>
      <c r="Q33" s="139"/>
      <c r="R33" s="139"/>
      <c r="S33" s="140"/>
      <c r="T33" s="35"/>
      <c r="U33" s="142">
        <v>86</v>
      </c>
      <c r="V33" s="141"/>
      <c r="W33" s="141"/>
      <c r="X33" s="141"/>
      <c r="Y33" s="141"/>
      <c r="Z33" s="141"/>
      <c r="AA33" s="139"/>
      <c r="AB33" s="139"/>
      <c r="AC33" s="139"/>
      <c r="AD33" s="139"/>
      <c r="AE33" s="139"/>
      <c r="AF33" s="139"/>
      <c r="AG33" s="139"/>
      <c r="AH33" s="139"/>
      <c r="AI33" s="139"/>
      <c r="AJ33" s="143"/>
      <c r="AK33" s="143"/>
      <c r="AL33" s="143"/>
      <c r="AM33" s="144"/>
    </row>
    <row r="34" spans="1:39" ht="12" customHeight="1">
      <c r="A34" s="142">
        <v>23</v>
      </c>
      <c r="B34" s="141"/>
      <c r="C34" s="141"/>
      <c r="D34" s="141"/>
      <c r="E34" s="139"/>
      <c r="F34" s="139"/>
      <c r="G34" s="139"/>
      <c r="H34" s="139"/>
      <c r="I34" s="139"/>
      <c r="J34" s="139"/>
      <c r="K34" s="139"/>
      <c r="L34" s="139"/>
      <c r="M34" s="139"/>
      <c r="N34" s="141"/>
      <c r="O34" s="141"/>
      <c r="P34" s="141"/>
      <c r="Q34" s="139"/>
      <c r="R34" s="139"/>
      <c r="S34" s="140"/>
      <c r="T34" s="6"/>
      <c r="U34" s="142">
        <v>87</v>
      </c>
      <c r="V34" s="141"/>
      <c r="W34" s="141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43"/>
      <c r="AK34" s="143"/>
      <c r="AL34" s="143"/>
      <c r="AM34" s="144"/>
    </row>
    <row r="35" spans="1:39" ht="12" customHeight="1">
      <c r="A35" s="142">
        <v>24</v>
      </c>
      <c r="B35" s="141"/>
      <c r="C35" s="141"/>
      <c r="D35" s="141"/>
      <c r="E35" s="139"/>
      <c r="F35" s="139"/>
      <c r="G35" s="139"/>
      <c r="H35" s="139"/>
      <c r="I35" s="139"/>
      <c r="J35" s="139"/>
      <c r="K35" s="139"/>
      <c r="L35" s="139"/>
      <c r="M35" s="139"/>
      <c r="N35" s="141"/>
      <c r="O35" s="141"/>
      <c r="P35" s="141"/>
      <c r="Q35" s="139"/>
      <c r="R35" s="139"/>
      <c r="S35" s="140"/>
      <c r="T35" s="6"/>
      <c r="U35" s="142">
        <v>88</v>
      </c>
      <c r="V35" s="141"/>
      <c r="W35" s="141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43"/>
      <c r="AK35" s="143"/>
      <c r="AL35" s="143"/>
      <c r="AM35" s="144"/>
    </row>
    <row r="36" spans="1:39" ht="12" customHeight="1">
      <c r="A36" s="142">
        <v>25</v>
      </c>
      <c r="B36" s="141"/>
      <c r="C36" s="141"/>
      <c r="D36" s="141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40"/>
      <c r="T36" s="6"/>
      <c r="U36" s="142">
        <v>89</v>
      </c>
      <c r="V36" s="141"/>
      <c r="W36" s="141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43"/>
      <c r="AK36" s="143"/>
      <c r="AL36" s="143"/>
      <c r="AM36" s="144"/>
    </row>
    <row r="37" spans="1:39" ht="12" customHeight="1">
      <c r="A37" s="142">
        <v>26</v>
      </c>
      <c r="B37" s="141"/>
      <c r="C37" s="141"/>
      <c r="D37" s="141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40"/>
      <c r="T37" s="6"/>
      <c r="U37" s="142">
        <v>90</v>
      </c>
      <c r="V37" s="141"/>
      <c r="W37" s="141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43"/>
      <c r="AK37" s="143"/>
      <c r="AL37" s="143"/>
      <c r="AM37" s="144"/>
    </row>
    <row r="38" spans="1:39" ht="12" customHeight="1">
      <c r="A38" s="142">
        <v>27</v>
      </c>
      <c r="B38" s="141"/>
      <c r="C38" s="141"/>
      <c r="D38" s="141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40"/>
      <c r="T38" s="36"/>
      <c r="U38" s="142">
        <v>91</v>
      </c>
      <c r="V38" s="141"/>
      <c r="W38" s="141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43"/>
      <c r="AK38" s="143"/>
      <c r="AL38" s="143"/>
      <c r="AM38" s="144"/>
    </row>
    <row r="39" spans="1:39" ht="12" customHeight="1">
      <c r="A39" s="142">
        <v>28</v>
      </c>
      <c r="B39" s="141"/>
      <c r="C39" s="141"/>
      <c r="D39" s="141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40"/>
      <c r="T39" s="37"/>
      <c r="U39" s="142">
        <v>92</v>
      </c>
      <c r="V39" s="141"/>
      <c r="W39" s="141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43"/>
      <c r="AK39" s="143"/>
      <c r="AL39" s="143"/>
      <c r="AM39" s="144"/>
    </row>
    <row r="40" spans="1:39" ht="12" customHeight="1">
      <c r="A40" s="142">
        <v>29</v>
      </c>
      <c r="B40" s="141"/>
      <c r="C40" s="141"/>
      <c r="D40" s="141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40"/>
      <c r="T40" s="37"/>
      <c r="U40" s="142">
        <v>93</v>
      </c>
      <c r="V40" s="141"/>
      <c r="W40" s="141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43"/>
      <c r="AK40" s="143"/>
      <c r="AL40" s="143"/>
      <c r="AM40" s="144"/>
    </row>
    <row r="41" spans="1:39" ht="12" customHeight="1">
      <c r="A41" s="142">
        <v>30</v>
      </c>
      <c r="B41" s="141"/>
      <c r="C41" s="141"/>
      <c r="D41" s="141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40"/>
      <c r="T41" s="37"/>
      <c r="U41" s="142">
        <v>94</v>
      </c>
      <c r="V41" s="141"/>
      <c r="W41" s="141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43"/>
      <c r="AK41" s="143"/>
      <c r="AL41" s="143"/>
      <c r="AM41" s="144"/>
    </row>
    <row r="42" spans="1:39" ht="12" customHeight="1">
      <c r="A42" s="142">
        <v>31</v>
      </c>
      <c r="B42" s="141"/>
      <c r="C42" s="141"/>
      <c r="D42" s="141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40"/>
      <c r="T42" s="37"/>
      <c r="U42" s="142">
        <v>95</v>
      </c>
      <c r="V42" s="141"/>
      <c r="W42" s="141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43"/>
      <c r="AK42" s="143"/>
      <c r="AL42" s="143"/>
      <c r="AM42" s="144"/>
    </row>
    <row r="43" spans="1:39" ht="12" customHeight="1">
      <c r="A43" s="142">
        <v>32</v>
      </c>
      <c r="B43" s="141"/>
      <c r="C43" s="141"/>
      <c r="D43" s="141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40"/>
      <c r="T43" s="37"/>
      <c r="U43" s="142">
        <v>96</v>
      </c>
      <c r="V43" s="141"/>
      <c r="W43" s="141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43"/>
      <c r="AK43" s="143"/>
      <c r="AL43" s="143"/>
      <c r="AM43" s="144"/>
    </row>
    <row r="44" spans="1:39" ht="12" customHeight="1">
      <c r="A44" s="142">
        <v>33</v>
      </c>
      <c r="B44" s="141"/>
      <c r="C44" s="141"/>
      <c r="D44" s="141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40"/>
      <c r="T44" s="37"/>
      <c r="U44" s="142">
        <v>97</v>
      </c>
      <c r="V44" s="141"/>
      <c r="W44" s="141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43"/>
      <c r="AK44" s="143"/>
      <c r="AL44" s="143"/>
      <c r="AM44" s="144"/>
    </row>
    <row r="45" spans="1:39" ht="12" customHeight="1">
      <c r="A45" s="142">
        <v>34</v>
      </c>
      <c r="B45" s="141"/>
      <c r="C45" s="141"/>
      <c r="D45" s="141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40"/>
      <c r="T45" s="37"/>
      <c r="U45" s="142">
        <v>98</v>
      </c>
      <c r="V45" s="141"/>
      <c r="W45" s="141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43"/>
      <c r="AK45" s="143"/>
      <c r="AL45" s="143"/>
      <c r="AM45" s="144"/>
    </row>
    <row r="46" spans="1:39" ht="12" customHeight="1">
      <c r="A46" s="142">
        <v>35</v>
      </c>
      <c r="B46" s="141"/>
      <c r="C46" s="141"/>
      <c r="D46" s="141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40"/>
      <c r="T46" s="37"/>
      <c r="U46" s="142">
        <v>99</v>
      </c>
      <c r="V46" s="141"/>
      <c r="W46" s="141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43"/>
      <c r="AK46" s="143"/>
      <c r="AL46" s="143"/>
      <c r="AM46" s="144"/>
    </row>
    <row r="47" spans="1:39" ht="12" customHeight="1">
      <c r="A47" s="142">
        <v>36</v>
      </c>
      <c r="B47" s="141"/>
      <c r="C47" s="141"/>
      <c r="D47" s="141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40"/>
      <c r="T47" s="37"/>
      <c r="U47" s="142">
        <v>100</v>
      </c>
      <c r="V47" s="141"/>
      <c r="W47" s="141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43"/>
      <c r="AK47" s="143"/>
      <c r="AL47" s="143"/>
      <c r="AM47" s="144"/>
    </row>
    <row r="48" spans="1:39" ht="12" customHeight="1">
      <c r="A48" s="142">
        <v>37</v>
      </c>
      <c r="B48" s="141"/>
      <c r="C48" s="141"/>
      <c r="D48" s="141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40"/>
      <c r="T48" s="37"/>
      <c r="U48" s="142">
        <v>101</v>
      </c>
      <c r="V48" s="141"/>
      <c r="W48" s="141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43"/>
      <c r="AK48" s="143"/>
      <c r="AL48" s="143"/>
      <c r="AM48" s="144"/>
    </row>
    <row r="49" spans="1:39" ht="12" customHeight="1">
      <c r="A49" s="142">
        <v>38</v>
      </c>
      <c r="B49" s="141"/>
      <c r="C49" s="141"/>
      <c r="D49" s="141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40"/>
      <c r="T49" s="37"/>
      <c r="U49" s="142">
        <v>102</v>
      </c>
      <c r="V49" s="141"/>
      <c r="W49" s="141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43"/>
      <c r="AK49" s="143"/>
      <c r="AL49" s="143"/>
      <c r="AM49" s="144"/>
    </row>
    <row r="50" spans="1:39" ht="12" customHeight="1">
      <c r="A50" s="142">
        <v>39</v>
      </c>
      <c r="B50" s="141"/>
      <c r="C50" s="141"/>
      <c r="D50" s="141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40"/>
      <c r="T50" s="37"/>
      <c r="U50" s="142">
        <v>103</v>
      </c>
      <c r="V50" s="141"/>
      <c r="W50" s="141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43"/>
      <c r="AK50" s="143"/>
      <c r="AL50" s="143"/>
      <c r="AM50" s="144"/>
    </row>
    <row r="51" spans="1:39" ht="12" customHeight="1">
      <c r="A51" s="142">
        <v>40</v>
      </c>
      <c r="B51" s="141"/>
      <c r="C51" s="141"/>
      <c r="D51" s="141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40"/>
      <c r="T51" s="37"/>
      <c r="U51" s="142">
        <v>104</v>
      </c>
      <c r="V51" s="141"/>
      <c r="W51" s="141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43"/>
      <c r="AK51" s="143"/>
      <c r="AL51" s="143"/>
      <c r="AM51" s="144"/>
    </row>
    <row r="52" spans="1:39" ht="12" customHeight="1">
      <c r="A52" s="142">
        <v>41</v>
      </c>
      <c r="B52" s="141"/>
      <c r="C52" s="141"/>
      <c r="D52" s="141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40"/>
      <c r="T52" s="37"/>
      <c r="U52" s="142">
        <v>105</v>
      </c>
      <c r="V52" s="141"/>
      <c r="W52" s="141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43"/>
      <c r="AK52" s="143"/>
      <c r="AL52" s="143"/>
      <c r="AM52" s="144"/>
    </row>
    <row r="53" spans="1:39" ht="12" customHeight="1">
      <c r="A53" s="142">
        <v>42</v>
      </c>
      <c r="B53" s="141"/>
      <c r="C53" s="141"/>
      <c r="D53" s="141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40"/>
      <c r="T53" s="37"/>
      <c r="U53" s="142">
        <v>106</v>
      </c>
      <c r="V53" s="141"/>
      <c r="W53" s="141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43"/>
      <c r="AK53" s="143"/>
      <c r="AL53" s="143"/>
      <c r="AM53" s="144"/>
    </row>
    <row r="54" spans="1:39" ht="12" customHeight="1">
      <c r="A54" s="142">
        <v>43</v>
      </c>
      <c r="B54" s="141"/>
      <c r="C54" s="141"/>
      <c r="D54" s="141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40"/>
      <c r="T54" s="37"/>
      <c r="U54" s="142">
        <v>107</v>
      </c>
      <c r="V54" s="141"/>
      <c r="W54" s="141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43"/>
      <c r="AK54" s="143"/>
      <c r="AL54" s="143"/>
      <c r="AM54" s="144"/>
    </row>
    <row r="55" spans="1:39" ht="12" customHeight="1">
      <c r="A55" s="142">
        <v>44</v>
      </c>
      <c r="B55" s="141"/>
      <c r="C55" s="141"/>
      <c r="D55" s="141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40"/>
      <c r="T55" s="37"/>
      <c r="U55" s="142">
        <v>108</v>
      </c>
      <c r="V55" s="141"/>
      <c r="W55" s="141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43"/>
      <c r="AK55" s="143"/>
      <c r="AL55" s="143"/>
      <c r="AM55" s="144"/>
    </row>
    <row r="56" spans="1:39" ht="12" customHeight="1">
      <c r="A56" s="142">
        <v>45</v>
      </c>
      <c r="B56" s="141"/>
      <c r="C56" s="141"/>
      <c r="D56" s="141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40"/>
      <c r="T56" s="37"/>
      <c r="U56" s="142">
        <v>109</v>
      </c>
      <c r="V56" s="141"/>
      <c r="W56" s="141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43"/>
      <c r="AK56" s="143"/>
      <c r="AL56" s="143"/>
      <c r="AM56" s="144"/>
    </row>
    <row r="57" spans="1:39" ht="12" customHeight="1">
      <c r="A57" s="142">
        <v>46</v>
      </c>
      <c r="B57" s="141"/>
      <c r="C57" s="141"/>
      <c r="D57" s="141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40"/>
      <c r="T57" s="37"/>
      <c r="U57" s="142">
        <v>110</v>
      </c>
      <c r="V57" s="141"/>
      <c r="W57" s="141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43"/>
      <c r="AK57" s="143"/>
      <c r="AL57" s="143"/>
      <c r="AM57" s="144"/>
    </row>
    <row r="58" spans="1:39" ht="12" customHeight="1">
      <c r="A58" s="142">
        <v>47</v>
      </c>
      <c r="B58" s="141"/>
      <c r="C58" s="141"/>
      <c r="D58" s="141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40"/>
      <c r="T58" s="37"/>
      <c r="U58" s="142">
        <v>111</v>
      </c>
      <c r="V58" s="141"/>
      <c r="W58" s="141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43"/>
      <c r="AK58" s="143"/>
      <c r="AL58" s="143"/>
      <c r="AM58" s="144"/>
    </row>
    <row r="59" spans="1:39" ht="12" customHeight="1">
      <c r="A59" s="142">
        <v>48</v>
      </c>
      <c r="B59" s="141"/>
      <c r="C59" s="141"/>
      <c r="D59" s="141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40"/>
      <c r="T59" s="37"/>
      <c r="U59" s="142">
        <v>112</v>
      </c>
      <c r="V59" s="141"/>
      <c r="W59" s="141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43"/>
      <c r="AK59" s="143"/>
      <c r="AL59" s="143"/>
      <c r="AM59" s="144"/>
    </row>
    <row r="60" spans="1:39" ht="12" customHeight="1">
      <c r="A60" s="142">
        <v>49</v>
      </c>
      <c r="B60" s="141"/>
      <c r="C60" s="141"/>
      <c r="D60" s="141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40"/>
      <c r="T60" s="37"/>
      <c r="U60" s="142">
        <v>113</v>
      </c>
      <c r="V60" s="141"/>
      <c r="W60" s="141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43"/>
      <c r="AK60" s="143"/>
      <c r="AL60" s="143"/>
      <c r="AM60" s="144"/>
    </row>
    <row r="61" spans="1:39" ht="12" customHeight="1">
      <c r="A61" s="142">
        <v>50</v>
      </c>
      <c r="B61" s="141"/>
      <c r="C61" s="141"/>
      <c r="D61" s="141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40"/>
      <c r="T61" s="37"/>
      <c r="U61" s="142">
        <v>114</v>
      </c>
      <c r="V61" s="141"/>
      <c r="W61" s="141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43"/>
      <c r="AK61" s="143"/>
      <c r="AL61" s="143"/>
      <c r="AM61" s="144"/>
    </row>
    <row r="62" spans="1:39" ht="12" customHeight="1">
      <c r="A62" s="142">
        <v>51</v>
      </c>
      <c r="B62" s="141"/>
      <c r="C62" s="141"/>
      <c r="D62" s="141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40"/>
      <c r="T62" s="37"/>
      <c r="U62" s="142">
        <v>115</v>
      </c>
      <c r="V62" s="141"/>
      <c r="W62" s="141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43"/>
      <c r="AK62" s="143"/>
      <c r="AL62" s="143"/>
      <c r="AM62" s="144"/>
    </row>
    <row r="63" spans="1:39" ht="12" customHeight="1">
      <c r="A63" s="142">
        <v>52</v>
      </c>
      <c r="B63" s="141"/>
      <c r="C63" s="141"/>
      <c r="D63" s="141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40"/>
      <c r="T63" s="37"/>
      <c r="U63" s="142">
        <v>116</v>
      </c>
      <c r="V63" s="141"/>
      <c r="W63" s="141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43"/>
      <c r="AK63" s="143"/>
      <c r="AL63" s="143"/>
      <c r="AM63" s="144"/>
    </row>
    <row r="64" spans="1:39" ht="12" customHeight="1">
      <c r="A64" s="142">
        <v>53</v>
      </c>
      <c r="B64" s="141"/>
      <c r="C64" s="141"/>
      <c r="D64" s="141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40"/>
      <c r="T64" s="37"/>
      <c r="U64" s="142">
        <v>117</v>
      </c>
      <c r="V64" s="141"/>
      <c r="W64" s="141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43"/>
      <c r="AK64" s="143"/>
      <c r="AL64" s="143"/>
      <c r="AM64" s="144"/>
    </row>
    <row r="65" spans="1:39" ht="12" customHeight="1">
      <c r="A65" s="142">
        <v>54</v>
      </c>
      <c r="B65" s="141"/>
      <c r="C65" s="141"/>
      <c r="D65" s="141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40"/>
      <c r="T65" s="37"/>
      <c r="U65" s="142">
        <v>118</v>
      </c>
      <c r="V65" s="141"/>
      <c r="W65" s="141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43"/>
      <c r="AK65" s="143"/>
      <c r="AL65" s="143"/>
      <c r="AM65" s="144"/>
    </row>
    <row r="66" spans="1:39" ht="12" customHeight="1">
      <c r="A66" s="142">
        <v>55</v>
      </c>
      <c r="B66" s="141"/>
      <c r="C66" s="141"/>
      <c r="D66" s="141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40"/>
      <c r="T66" s="37"/>
      <c r="U66" s="142">
        <v>119</v>
      </c>
      <c r="V66" s="141"/>
      <c r="W66" s="141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43"/>
      <c r="AK66" s="143"/>
      <c r="AL66" s="143"/>
      <c r="AM66" s="144"/>
    </row>
    <row r="67" spans="1:39" ht="12" customHeight="1">
      <c r="A67" s="142">
        <v>56</v>
      </c>
      <c r="B67" s="141"/>
      <c r="C67" s="141"/>
      <c r="D67" s="141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40"/>
      <c r="T67" s="37"/>
      <c r="U67" s="142">
        <v>120</v>
      </c>
      <c r="V67" s="141"/>
      <c r="W67" s="141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43"/>
      <c r="AK67" s="143"/>
      <c r="AL67" s="143"/>
      <c r="AM67" s="144"/>
    </row>
    <row r="68" spans="1:39" ht="12" customHeight="1">
      <c r="A68" s="142">
        <v>57</v>
      </c>
      <c r="B68" s="141"/>
      <c r="C68" s="141"/>
      <c r="D68" s="141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40"/>
      <c r="T68" s="37"/>
      <c r="U68" s="142">
        <v>121</v>
      </c>
      <c r="V68" s="141"/>
      <c r="W68" s="141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43"/>
      <c r="AK68" s="143"/>
      <c r="AL68" s="143"/>
      <c r="AM68" s="144"/>
    </row>
    <row r="69" spans="1:39" ht="12" customHeight="1">
      <c r="A69" s="142">
        <v>58</v>
      </c>
      <c r="B69" s="141"/>
      <c r="C69" s="141"/>
      <c r="D69" s="141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40"/>
      <c r="T69" s="37"/>
      <c r="U69" s="142">
        <v>122</v>
      </c>
      <c r="V69" s="141"/>
      <c r="W69" s="141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43"/>
      <c r="AK69" s="143"/>
      <c r="AL69" s="143"/>
      <c r="AM69" s="144"/>
    </row>
    <row r="70" spans="1:39" ht="12" customHeight="1">
      <c r="A70" s="142">
        <v>59</v>
      </c>
      <c r="B70" s="141"/>
      <c r="C70" s="141"/>
      <c r="D70" s="141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40"/>
      <c r="T70" s="37"/>
      <c r="U70" s="142">
        <v>123</v>
      </c>
      <c r="V70" s="141"/>
      <c r="W70" s="141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43"/>
      <c r="AK70" s="143"/>
      <c r="AL70" s="143"/>
      <c r="AM70" s="144"/>
    </row>
    <row r="71" spans="1:39" ht="12" customHeight="1">
      <c r="A71" s="142">
        <v>60</v>
      </c>
      <c r="B71" s="141"/>
      <c r="C71" s="141"/>
      <c r="D71" s="141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40"/>
      <c r="T71" s="37"/>
      <c r="U71" s="142">
        <v>124</v>
      </c>
      <c r="V71" s="141"/>
      <c r="W71" s="141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43"/>
      <c r="AK71" s="143"/>
      <c r="AL71" s="143"/>
      <c r="AM71" s="144"/>
    </row>
    <row r="72" spans="1:39" ht="12" customHeight="1">
      <c r="A72" s="142">
        <v>61</v>
      </c>
      <c r="B72" s="141"/>
      <c r="C72" s="141"/>
      <c r="D72" s="141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40"/>
      <c r="T72" s="37"/>
      <c r="U72" s="142">
        <v>125</v>
      </c>
      <c r="V72" s="141"/>
      <c r="W72" s="141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43"/>
      <c r="AK72" s="143"/>
      <c r="AL72" s="143"/>
      <c r="AM72" s="144"/>
    </row>
    <row r="73" spans="1:39" ht="12" customHeight="1">
      <c r="A73" s="142">
        <v>62</v>
      </c>
      <c r="B73" s="141"/>
      <c r="C73" s="141"/>
      <c r="D73" s="141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40"/>
      <c r="T73" s="37"/>
      <c r="U73" s="142">
        <v>126</v>
      </c>
      <c r="V73" s="141"/>
      <c r="W73" s="141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43"/>
      <c r="AK73" s="143"/>
      <c r="AL73" s="143"/>
      <c r="AM73" s="144"/>
    </row>
    <row r="74" spans="1:39" ht="12" customHeight="1">
      <c r="A74" s="142">
        <v>63</v>
      </c>
      <c r="B74" s="141"/>
      <c r="C74" s="141"/>
      <c r="D74" s="141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40"/>
      <c r="T74" s="37"/>
      <c r="U74" s="142">
        <v>127</v>
      </c>
      <c r="V74" s="141"/>
      <c r="W74" s="141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43"/>
      <c r="AK74" s="143"/>
      <c r="AL74" s="143"/>
      <c r="AM74" s="144"/>
    </row>
    <row r="75" spans="1:39" ht="12" customHeight="1" thickBot="1">
      <c r="A75" s="149">
        <v>64</v>
      </c>
      <c r="B75" s="150"/>
      <c r="C75" s="150"/>
      <c r="D75" s="150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53"/>
      <c r="T75" s="37"/>
      <c r="U75" s="149">
        <v>128</v>
      </c>
      <c r="V75" s="150"/>
      <c r="W75" s="150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61"/>
      <c r="AK75" s="161"/>
      <c r="AL75" s="161"/>
      <c r="AM75" s="162"/>
    </row>
    <row r="76" spans="1:39" ht="13.5">
      <c r="T76" s="3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45"/>
  <sheetViews>
    <sheetView showGridLines="0" view="pageBreakPreview" topLeftCell="A34" zoomScaleNormal="100" zoomScaleSheetLayoutView="100" workbookViewId="0">
      <pane xSplit="39" topLeftCell="AN1" activePane="topRight" state="frozen"/>
      <selection pane="topRight" activeCell="AC7" sqref="AC7:AM8"/>
    </sheetView>
  </sheetViews>
  <sheetFormatPr defaultRowHeight="12.75"/>
  <cols>
    <col min="1" max="1" width="1.42578125" style="33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.5703125" style="1" customWidth="1"/>
    <col min="39" max="39" width="2.425781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s="32" customFormat="1" ht="24.75" customHeight="1">
      <c r="A1" s="97" t="s">
        <v>34</v>
      </c>
      <c r="B1" s="76"/>
      <c r="C1" s="76"/>
      <c r="D1" s="76"/>
      <c r="E1" s="76"/>
      <c r="F1" s="76"/>
      <c r="G1" s="76"/>
      <c r="H1" s="76"/>
      <c r="I1" s="76"/>
      <c r="J1" s="77"/>
      <c r="K1" s="75" t="s">
        <v>48</v>
      </c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  <c r="AC1" s="53"/>
      <c r="AD1" s="156"/>
      <c r="AE1" s="156"/>
      <c r="AF1" s="156"/>
      <c r="AG1" s="156"/>
      <c r="AH1" s="156"/>
      <c r="AI1" s="156"/>
      <c r="AJ1" s="156"/>
      <c r="AK1" s="156"/>
      <c r="AL1" s="156"/>
      <c r="AM1" s="157"/>
      <c r="AN1" s="31"/>
    </row>
    <row r="2" spans="1:40" ht="15" customHeight="1">
      <c r="A2" s="98"/>
      <c r="B2" s="79"/>
      <c r="C2" s="79"/>
      <c r="D2" s="79"/>
      <c r="E2" s="79"/>
      <c r="F2" s="79"/>
      <c r="G2" s="79"/>
      <c r="H2" s="79"/>
      <c r="I2" s="79"/>
      <c r="J2" s="80"/>
      <c r="K2" s="78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  <c r="AC2" s="158"/>
      <c r="AD2" s="159"/>
      <c r="AE2" s="159"/>
      <c r="AF2" s="159"/>
      <c r="AG2" s="159"/>
      <c r="AH2" s="159"/>
      <c r="AI2" s="159"/>
      <c r="AJ2" s="159"/>
      <c r="AK2" s="159"/>
      <c r="AL2" s="159"/>
      <c r="AM2" s="160"/>
      <c r="AN2" s="2"/>
    </row>
    <row r="3" spans="1:40" ht="12.75" customHeight="1">
      <c r="A3" s="98"/>
      <c r="B3" s="79"/>
      <c r="C3" s="79"/>
      <c r="D3" s="79"/>
      <c r="E3" s="79"/>
      <c r="F3" s="79"/>
      <c r="G3" s="79"/>
      <c r="H3" s="79"/>
      <c r="I3" s="79"/>
      <c r="J3" s="80"/>
      <c r="K3" s="78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80"/>
      <c r="AC3" s="158"/>
      <c r="AD3" s="159"/>
      <c r="AE3" s="159"/>
      <c r="AF3" s="159"/>
      <c r="AG3" s="159"/>
      <c r="AH3" s="159"/>
      <c r="AI3" s="159"/>
      <c r="AJ3" s="159"/>
      <c r="AK3" s="159"/>
      <c r="AL3" s="159"/>
      <c r="AM3" s="160"/>
      <c r="AN3" s="2"/>
    </row>
    <row r="4" spans="1:40" ht="70.5" customHeight="1">
      <c r="A4" s="98"/>
      <c r="B4" s="79"/>
      <c r="C4" s="79"/>
      <c r="D4" s="79"/>
      <c r="E4" s="79"/>
      <c r="F4" s="79"/>
      <c r="G4" s="79"/>
      <c r="H4" s="79"/>
      <c r="I4" s="79"/>
      <c r="J4" s="80"/>
      <c r="K4" s="81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3"/>
      <c r="AC4" s="158"/>
      <c r="AD4" s="159"/>
      <c r="AE4" s="159"/>
      <c r="AF4" s="159"/>
      <c r="AG4" s="159"/>
      <c r="AH4" s="159"/>
      <c r="AI4" s="159"/>
      <c r="AJ4" s="159"/>
      <c r="AK4" s="159"/>
      <c r="AL4" s="159"/>
      <c r="AM4" s="160"/>
      <c r="AN4" s="2"/>
    </row>
    <row r="5" spans="1:40" ht="11.25" customHeight="1">
      <c r="A5" s="98"/>
      <c r="B5" s="79"/>
      <c r="C5" s="79"/>
      <c r="D5" s="79"/>
      <c r="E5" s="79"/>
      <c r="F5" s="79"/>
      <c r="G5" s="79"/>
      <c r="H5" s="79"/>
      <c r="I5" s="79"/>
      <c r="J5" s="80"/>
      <c r="K5" s="68" t="str">
        <f>Cover!K5</f>
        <v>MTO FOR HVAC &amp; PLUMBING FOR GCS WAREHOUSE</v>
      </c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  <c r="AC5" s="158"/>
      <c r="AD5" s="159"/>
      <c r="AE5" s="159"/>
      <c r="AF5" s="159"/>
      <c r="AG5" s="159"/>
      <c r="AH5" s="159"/>
      <c r="AI5" s="159"/>
      <c r="AJ5" s="159"/>
      <c r="AK5" s="159"/>
      <c r="AL5" s="159"/>
      <c r="AM5" s="160"/>
      <c r="AN5" s="2"/>
    </row>
    <row r="6" spans="1:40" ht="6.75" customHeight="1">
      <c r="A6" s="98"/>
      <c r="B6" s="79"/>
      <c r="C6" s="79"/>
      <c r="D6" s="79"/>
      <c r="E6" s="79"/>
      <c r="F6" s="79"/>
      <c r="G6" s="79"/>
      <c r="H6" s="79"/>
      <c r="I6" s="79"/>
      <c r="J6" s="80"/>
      <c r="K6" s="71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3"/>
      <c r="AC6" s="158"/>
      <c r="AD6" s="159"/>
      <c r="AE6" s="159"/>
      <c r="AF6" s="159"/>
      <c r="AG6" s="159"/>
      <c r="AH6" s="159"/>
      <c r="AI6" s="159"/>
      <c r="AJ6" s="159"/>
      <c r="AK6" s="159"/>
      <c r="AL6" s="159"/>
      <c r="AM6" s="160"/>
      <c r="AN6" s="2"/>
    </row>
    <row r="7" spans="1:40" ht="18" customHeight="1">
      <c r="A7" s="94" t="s">
        <v>12</v>
      </c>
      <c r="B7" s="154"/>
      <c r="C7" s="154"/>
      <c r="D7" s="154"/>
      <c r="E7" s="154"/>
      <c r="F7" s="154"/>
      <c r="G7" s="154"/>
      <c r="H7" s="154"/>
      <c r="I7" s="154"/>
      <c r="J7" s="155"/>
      <c r="K7" s="145" t="s">
        <v>13</v>
      </c>
      <c r="L7" s="62"/>
      <c r="M7" s="62" t="s">
        <v>14</v>
      </c>
      <c r="N7" s="62"/>
      <c r="O7" s="62" t="s">
        <v>15</v>
      </c>
      <c r="P7" s="62"/>
      <c r="Q7" s="62" t="s">
        <v>16</v>
      </c>
      <c r="R7" s="62"/>
      <c r="S7" s="62" t="s">
        <v>17</v>
      </c>
      <c r="T7" s="62"/>
      <c r="U7" s="62" t="s">
        <v>18</v>
      </c>
      <c r="V7" s="62"/>
      <c r="W7" s="63" t="s">
        <v>19</v>
      </c>
      <c r="X7" s="63"/>
      <c r="Y7" s="63"/>
      <c r="Z7" s="62" t="s">
        <v>20</v>
      </c>
      <c r="AA7" s="62"/>
      <c r="AB7" s="62"/>
      <c r="AC7" s="85" t="s">
        <v>156</v>
      </c>
      <c r="AD7" s="86"/>
      <c r="AE7" s="86"/>
      <c r="AF7" s="86"/>
      <c r="AG7" s="86"/>
      <c r="AH7" s="86"/>
      <c r="AI7" s="86"/>
      <c r="AJ7" s="86"/>
      <c r="AK7" s="86"/>
      <c r="AL7" s="86"/>
      <c r="AM7" s="87"/>
      <c r="AN7" s="2"/>
    </row>
    <row r="8" spans="1:40" ht="17.25" customHeight="1" thickBot="1">
      <c r="A8" s="91" t="s">
        <v>36</v>
      </c>
      <c r="B8" s="92"/>
      <c r="C8" s="92"/>
      <c r="D8" s="92"/>
      <c r="E8" s="92"/>
      <c r="F8" s="92"/>
      <c r="G8" s="92"/>
      <c r="H8" s="92"/>
      <c r="I8" s="92"/>
      <c r="J8" s="93"/>
      <c r="K8" s="66" t="str">
        <f>Cover!K8</f>
        <v>BK</v>
      </c>
      <c r="L8" s="67"/>
      <c r="M8" s="64" t="str">
        <f>Cover!M8</f>
        <v>GCS</v>
      </c>
      <c r="N8" s="67"/>
      <c r="O8" s="66" t="str">
        <f>Cover!O8</f>
        <v>PEDCO</v>
      </c>
      <c r="P8" s="67"/>
      <c r="Q8" s="64" t="str">
        <f>Cover!Q8</f>
        <v>120</v>
      </c>
      <c r="R8" s="67"/>
      <c r="S8" s="66" t="str">
        <f>Cover!S8</f>
        <v>HV</v>
      </c>
      <c r="T8" s="67"/>
      <c r="U8" s="66" t="str">
        <f>Cover!U8</f>
        <v>MT</v>
      </c>
      <c r="V8" s="67"/>
      <c r="W8" s="64" t="str">
        <f>Cover!W8</f>
        <v>0004</v>
      </c>
      <c r="X8" s="74"/>
      <c r="Y8" s="67"/>
      <c r="Z8" s="66" t="str">
        <f>Cover!Z8</f>
        <v>D00</v>
      </c>
      <c r="AA8" s="74"/>
      <c r="AB8" s="67"/>
      <c r="AC8" s="88"/>
      <c r="AD8" s="89"/>
      <c r="AE8" s="89"/>
      <c r="AF8" s="89"/>
      <c r="AG8" s="89"/>
      <c r="AH8" s="89"/>
      <c r="AI8" s="89"/>
      <c r="AJ8" s="89"/>
      <c r="AK8" s="89"/>
      <c r="AL8" s="89"/>
      <c r="AM8" s="90"/>
      <c r="AN8" s="3"/>
    </row>
    <row r="9" spans="1:40" ht="10.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8"/>
      <c r="L9" s="8"/>
      <c r="M9" s="39"/>
      <c r="N9" s="8"/>
      <c r="O9" s="8"/>
      <c r="P9" s="8"/>
      <c r="Q9" s="39"/>
      <c r="R9" s="8"/>
      <c r="S9" s="8"/>
      <c r="T9" s="8"/>
      <c r="U9" s="8"/>
      <c r="V9" s="8"/>
      <c r="W9" s="39"/>
      <c r="X9" s="8"/>
      <c r="Y9" s="8"/>
      <c r="Z9" s="8"/>
      <c r="AA9" s="8"/>
      <c r="AB9" s="8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3"/>
    </row>
    <row r="10" spans="1:40" ht="17.100000000000001" customHeight="1">
      <c r="A10" s="197" t="s">
        <v>138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9"/>
      <c r="AN10" s="3"/>
    </row>
    <row r="11" spans="1:40" ht="17.100000000000001" customHeight="1" thickBot="1">
      <c r="A11" s="200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2"/>
      <c r="AN11" s="3"/>
    </row>
    <row r="12" spans="1:40" ht="17.100000000000001" customHeight="1">
      <c r="A12" s="188" t="s">
        <v>43</v>
      </c>
      <c r="B12" s="189"/>
      <c r="C12" s="189"/>
      <c r="D12" s="190" t="s">
        <v>50</v>
      </c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2"/>
      <c r="U12" s="189" t="s">
        <v>52</v>
      </c>
      <c r="V12" s="189"/>
      <c r="W12" s="189"/>
      <c r="X12" s="189" t="s">
        <v>51</v>
      </c>
      <c r="Y12" s="189"/>
      <c r="Z12" s="189"/>
      <c r="AA12" s="189"/>
      <c r="AB12" s="189"/>
      <c r="AC12" s="189" t="s">
        <v>53</v>
      </c>
      <c r="AD12" s="189"/>
      <c r="AE12" s="189"/>
      <c r="AF12" s="193" t="s">
        <v>54</v>
      </c>
      <c r="AG12" s="194"/>
      <c r="AH12" s="194"/>
      <c r="AI12" s="194"/>
      <c r="AJ12" s="194"/>
      <c r="AK12" s="194"/>
      <c r="AL12" s="194"/>
      <c r="AM12" s="195"/>
      <c r="AN12" s="3"/>
    </row>
    <row r="13" spans="1:40" ht="17.100000000000001" customHeight="1">
      <c r="A13" s="163">
        <v>1</v>
      </c>
      <c r="B13" s="164"/>
      <c r="C13" s="165"/>
      <c r="D13" s="166" t="s">
        <v>73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8"/>
      <c r="U13" s="169" t="s">
        <v>75</v>
      </c>
      <c r="V13" s="164"/>
      <c r="W13" s="165"/>
      <c r="X13" s="169" t="s">
        <v>59</v>
      </c>
      <c r="Y13" s="164"/>
      <c r="Z13" s="164"/>
      <c r="AA13" s="164"/>
      <c r="AB13" s="165"/>
      <c r="AC13" s="169">
        <v>10</v>
      </c>
      <c r="AD13" s="164"/>
      <c r="AE13" s="164"/>
      <c r="AF13" s="169" t="s">
        <v>59</v>
      </c>
      <c r="AG13" s="164"/>
      <c r="AH13" s="164"/>
      <c r="AI13" s="164"/>
      <c r="AJ13" s="164"/>
      <c r="AK13" s="164"/>
      <c r="AL13" s="164"/>
      <c r="AM13" s="170"/>
      <c r="AN13" s="3"/>
    </row>
    <row r="14" spans="1:40" ht="17.100000000000001" customHeight="1">
      <c r="A14" s="163">
        <v>2</v>
      </c>
      <c r="B14" s="164"/>
      <c r="C14" s="165"/>
      <c r="D14" s="166" t="s">
        <v>74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8"/>
      <c r="U14" s="169" t="s">
        <v>75</v>
      </c>
      <c r="V14" s="164"/>
      <c r="W14" s="165"/>
      <c r="X14" s="169" t="s">
        <v>59</v>
      </c>
      <c r="Y14" s="164"/>
      <c r="Z14" s="164"/>
      <c r="AA14" s="164"/>
      <c r="AB14" s="165"/>
      <c r="AC14" s="169">
        <v>35</v>
      </c>
      <c r="AD14" s="164"/>
      <c r="AE14" s="164"/>
      <c r="AF14" s="169" t="s">
        <v>59</v>
      </c>
      <c r="AG14" s="164"/>
      <c r="AH14" s="164"/>
      <c r="AI14" s="164"/>
      <c r="AJ14" s="164"/>
      <c r="AK14" s="164"/>
      <c r="AL14" s="164"/>
      <c r="AM14" s="170"/>
      <c r="AN14" s="3"/>
    </row>
    <row r="15" spans="1:40" ht="17.100000000000001" customHeight="1">
      <c r="A15" s="163">
        <v>3</v>
      </c>
      <c r="B15" s="164"/>
      <c r="C15" s="165"/>
      <c r="D15" s="166" t="s">
        <v>96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8"/>
      <c r="U15" s="169" t="s">
        <v>55</v>
      </c>
      <c r="V15" s="164"/>
      <c r="W15" s="165"/>
      <c r="X15" s="169" t="s">
        <v>89</v>
      </c>
      <c r="Y15" s="164"/>
      <c r="Z15" s="164"/>
      <c r="AA15" s="164"/>
      <c r="AB15" s="165"/>
      <c r="AC15" s="169">
        <v>19</v>
      </c>
      <c r="AD15" s="164"/>
      <c r="AE15" s="164"/>
      <c r="AF15" s="169" t="s">
        <v>59</v>
      </c>
      <c r="AG15" s="164"/>
      <c r="AH15" s="164"/>
      <c r="AI15" s="164"/>
      <c r="AJ15" s="164"/>
      <c r="AK15" s="164"/>
      <c r="AL15" s="164"/>
      <c r="AM15" s="170"/>
      <c r="AN15" s="3"/>
    </row>
    <row r="16" spans="1:40" ht="17.100000000000001" customHeight="1">
      <c r="A16" s="163">
        <v>4</v>
      </c>
      <c r="B16" s="164"/>
      <c r="C16" s="165"/>
      <c r="D16" s="166" t="s">
        <v>97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8"/>
      <c r="U16" s="169" t="s">
        <v>60</v>
      </c>
      <c r="V16" s="164"/>
      <c r="W16" s="165"/>
      <c r="X16" s="169" t="s">
        <v>94</v>
      </c>
      <c r="Y16" s="164"/>
      <c r="Z16" s="164"/>
      <c r="AA16" s="164"/>
      <c r="AB16" s="165"/>
      <c r="AC16" s="169">
        <v>80</v>
      </c>
      <c r="AD16" s="164"/>
      <c r="AE16" s="164"/>
      <c r="AF16" s="169" t="s">
        <v>59</v>
      </c>
      <c r="AG16" s="164"/>
      <c r="AH16" s="164"/>
      <c r="AI16" s="164"/>
      <c r="AJ16" s="164"/>
      <c r="AK16" s="164"/>
      <c r="AL16" s="164"/>
      <c r="AM16" s="170"/>
      <c r="AN16" s="3"/>
    </row>
    <row r="17" spans="1:40" ht="17.100000000000001" customHeight="1">
      <c r="A17" s="163">
        <v>5</v>
      </c>
      <c r="B17" s="164"/>
      <c r="C17" s="165"/>
      <c r="D17" s="166" t="s">
        <v>95</v>
      </c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8"/>
      <c r="U17" s="169" t="s">
        <v>60</v>
      </c>
      <c r="V17" s="164"/>
      <c r="W17" s="165"/>
      <c r="X17" s="169" t="s">
        <v>93</v>
      </c>
      <c r="Y17" s="164"/>
      <c r="Z17" s="164"/>
      <c r="AA17" s="164"/>
      <c r="AB17" s="165"/>
      <c r="AC17" s="169">
        <v>80</v>
      </c>
      <c r="AD17" s="164"/>
      <c r="AE17" s="164"/>
      <c r="AF17" s="169" t="s">
        <v>59</v>
      </c>
      <c r="AG17" s="164"/>
      <c r="AH17" s="164"/>
      <c r="AI17" s="164"/>
      <c r="AJ17" s="164"/>
      <c r="AK17" s="164"/>
      <c r="AL17" s="164"/>
      <c r="AM17" s="170"/>
      <c r="AN17" s="3"/>
    </row>
    <row r="18" spans="1:40" ht="17.100000000000001" customHeight="1">
      <c r="A18" s="163">
        <v>6</v>
      </c>
      <c r="B18" s="164"/>
      <c r="C18" s="165"/>
      <c r="D18" s="166" t="s">
        <v>87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8"/>
      <c r="U18" s="169" t="s">
        <v>55</v>
      </c>
      <c r="V18" s="164"/>
      <c r="W18" s="165"/>
      <c r="X18" s="169" t="s">
        <v>94</v>
      </c>
      <c r="Y18" s="164"/>
      <c r="Z18" s="164"/>
      <c r="AA18" s="164"/>
      <c r="AB18" s="165"/>
      <c r="AC18" s="169">
        <v>21</v>
      </c>
      <c r="AD18" s="164"/>
      <c r="AE18" s="164"/>
      <c r="AF18" s="169" t="s">
        <v>59</v>
      </c>
      <c r="AG18" s="164"/>
      <c r="AH18" s="164"/>
      <c r="AI18" s="164"/>
      <c r="AJ18" s="164"/>
      <c r="AK18" s="164"/>
      <c r="AL18" s="164"/>
      <c r="AM18" s="170"/>
      <c r="AN18" s="3"/>
    </row>
    <row r="19" spans="1:40" ht="17.100000000000001" customHeight="1">
      <c r="A19" s="163">
        <v>7</v>
      </c>
      <c r="B19" s="164"/>
      <c r="C19" s="165"/>
      <c r="D19" s="166" t="s">
        <v>98</v>
      </c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8"/>
      <c r="U19" s="169" t="s">
        <v>60</v>
      </c>
      <c r="V19" s="164"/>
      <c r="W19" s="165"/>
      <c r="X19" s="169" t="s">
        <v>94</v>
      </c>
      <c r="Y19" s="164"/>
      <c r="Z19" s="164"/>
      <c r="AA19" s="164"/>
      <c r="AB19" s="165"/>
      <c r="AC19" s="169">
        <v>110</v>
      </c>
      <c r="AD19" s="164"/>
      <c r="AE19" s="164"/>
      <c r="AF19" s="169" t="s">
        <v>59</v>
      </c>
      <c r="AG19" s="164"/>
      <c r="AH19" s="164"/>
      <c r="AI19" s="164"/>
      <c r="AJ19" s="164"/>
      <c r="AK19" s="164"/>
      <c r="AL19" s="164"/>
      <c r="AM19" s="170"/>
      <c r="AN19" s="3"/>
    </row>
    <row r="20" spans="1:40" ht="17.100000000000001" customHeight="1" thickBot="1">
      <c r="A20" s="163">
        <v>8</v>
      </c>
      <c r="B20" s="164"/>
      <c r="C20" s="165"/>
      <c r="D20" s="166" t="s">
        <v>88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8"/>
      <c r="U20" s="169" t="s">
        <v>60</v>
      </c>
      <c r="V20" s="164"/>
      <c r="W20" s="165"/>
      <c r="X20" s="169" t="s">
        <v>94</v>
      </c>
      <c r="Y20" s="164"/>
      <c r="Z20" s="164"/>
      <c r="AA20" s="164"/>
      <c r="AB20" s="165"/>
      <c r="AC20" s="169">
        <v>30</v>
      </c>
      <c r="AD20" s="164"/>
      <c r="AE20" s="164"/>
      <c r="AF20" s="169" t="s">
        <v>59</v>
      </c>
      <c r="AG20" s="164"/>
      <c r="AH20" s="164"/>
      <c r="AI20" s="164"/>
      <c r="AJ20" s="164"/>
      <c r="AK20" s="164"/>
      <c r="AL20" s="164"/>
      <c r="AM20" s="170"/>
      <c r="AN20" s="3"/>
    </row>
    <row r="21" spans="1:40" ht="17.100000000000001" customHeight="1">
      <c r="A21" s="197" t="s">
        <v>62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9"/>
    </row>
    <row r="22" spans="1:40" ht="17.100000000000001" customHeight="1" thickBot="1">
      <c r="A22" s="200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2"/>
    </row>
    <row r="23" spans="1:40" ht="17.100000000000001" customHeight="1">
      <c r="A23" s="188" t="s">
        <v>43</v>
      </c>
      <c r="B23" s="189"/>
      <c r="C23" s="189"/>
      <c r="D23" s="190" t="s">
        <v>50</v>
      </c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2"/>
      <c r="U23" s="189" t="s">
        <v>52</v>
      </c>
      <c r="V23" s="189"/>
      <c r="W23" s="189"/>
      <c r="X23" s="189" t="s">
        <v>51</v>
      </c>
      <c r="Y23" s="189"/>
      <c r="Z23" s="189"/>
      <c r="AA23" s="189"/>
      <c r="AB23" s="189"/>
      <c r="AC23" s="189" t="s">
        <v>53</v>
      </c>
      <c r="AD23" s="189"/>
      <c r="AE23" s="189"/>
      <c r="AF23" s="193" t="s">
        <v>54</v>
      </c>
      <c r="AG23" s="194"/>
      <c r="AH23" s="194"/>
      <c r="AI23" s="194"/>
      <c r="AJ23" s="194"/>
      <c r="AK23" s="194"/>
      <c r="AL23" s="194"/>
      <c r="AM23" s="195"/>
    </row>
    <row r="24" spans="1:40" ht="33.950000000000003" customHeight="1">
      <c r="A24" s="163">
        <v>1</v>
      </c>
      <c r="B24" s="164"/>
      <c r="C24" s="165"/>
      <c r="D24" s="166" t="s">
        <v>65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8"/>
      <c r="U24" s="169" t="s">
        <v>60</v>
      </c>
      <c r="V24" s="164"/>
      <c r="W24" s="165"/>
      <c r="X24" s="169" t="s">
        <v>99</v>
      </c>
      <c r="Y24" s="164"/>
      <c r="Z24" s="164"/>
      <c r="AA24" s="164"/>
      <c r="AB24" s="165"/>
      <c r="AC24" s="169">
        <v>2</v>
      </c>
      <c r="AD24" s="164"/>
      <c r="AE24" s="164"/>
      <c r="AF24" s="169" t="s">
        <v>59</v>
      </c>
      <c r="AG24" s="164"/>
      <c r="AH24" s="164"/>
      <c r="AI24" s="164"/>
      <c r="AJ24" s="164"/>
      <c r="AK24" s="164"/>
      <c r="AL24" s="164"/>
      <c r="AM24" s="170"/>
    </row>
    <row r="25" spans="1:40" ht="33.950000000000003" customHeight="1" thickBot="1">
      <c r="A25" s="163">
        <v>2</v>
      </c>
      <c r="B25" s="164"/>
      <c r="C25" s="165"/>
      <c r="D25" s="166" t="s">
        <v>65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8"/>
      <c r="U25" s="169" t="s">
        <v>60</v>
      </c>
      <c r="V25" s="164"/>
      <c r="W25" s="165"/>
      <c r="X25" s="169" t="s">
        <v>100</v>
      </c>
      <c r="Y25" s="164"/>
      <c r="Z25" s="164"/>
      <c r="AA25" s="164"/>
      <c r="AB25" s="165"/>
      <c r="AC25" s="169">
        <v>1</v>
      </c>
      <c r="AD25" s="164"/>
      <c r="AE25" s="164"/>
      <c r="AF25" s="169" t="s">
        <v>59</v>
      </c>
      <c r="AG25" s="164"/>
      <c r="AH25" s="164"/>
      <c r="AI25" s="164"/>
      <c r="AJ25" s="164"/>
      <c r="AK25" s="164"/>
      <c r="AL25" s="164"/>
      <c r="AM25" s="170"/>
    </row>
    <row r="26" spans="1:40" ht="17.100000000000001" customHeight="1">
      <c r="A26" s="197" t="s">
        <v>63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9"/>
    </row>
    <row r="27" spans="1:40" ht="17.100000000000001" customHeight="1" thickBot="1">
      <c r="A27" s="200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2"/>
    </row>
    <row r="28" spans="1:40" ht="17.100000000000001" customHeight="1">
      <c r="A28" s="188" t="s">
        <v>43</v>
      </c>
      <c r="B28" s="189"/>
      <c r="C28" s="189"/>
      <c r="D28" s="190" t="s">
        <v>50</v>
      </c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2"/>
      <c r="U28" s="189" t="s">
        <v>52</v>
      </c>
      <c r="V28" s="189"/>
      <c r="W28" s="189"/>
      <c r="X28" s="189" t="s">
        <v>51</v>
      </c>
      <c r="Y28" s="189"/>
      <c r="Z28" s="189"/>
      <c r="AA28" s="189"/>
      <c r="AB28" s="189"/>
      <c r="AC28" s="189" t="s">
        <v>53</v>
      </c>
      <c r="AD28" s="189"/>
      <c r="AE28" s="189"/>
      <c r="AF28" s="193" t="s">
        <v>54</v>
      </c>
      <c r="AG28" s="194"/>
      <c r="AH28" s="194"/>
      <c r="AI28" s="194"/>
      <c r="AJ28" s="194"/>
      <c r="AK28" s="194"/>
      <c r="AL28" s="194"/>
      <c r="AM28" s="195"/>
    </row>
    <row r="29" spans="1:40" ht="33.950000000000003" customHeight="1">
      <c r="A29" s="163">
        <v>1</v>
      </c>
      <c r="B29" s="164"/>
      <c r="C29" s="165"/>
      <c r="D29" s="166" t="s">
        <v>64</v>
      </c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8"/>
      <c r="U29" s="169" t="s">
        <v>60</v>
      </c>
      <c r="V29" s="164"/>
      <c r="W29" s="165"/>
      <c r="X29" s="169" t="s">
        <v>61</v>
      </c>
      <c r="Y29" s="164"/>
      <c r="Z29" s="164"/>
      <c r="AA29" s="164"/>
      <c r="AB29" s="165"/>
      <c r="AC29" s="169">
        <v>1</v>
      </c>
      <c r="AD29" s="164"/>
      <c r="AE29" s="164"/>
      <c r="AF29" s="169" t="s">
        <v>59</v>
      </c>
      <c r="AG29" s="164"/>
      <c r="AH29" s="164"/>
      <c r="AI29" s="164"/>
      <c r="AJ29" s="164"/>
      <c r="AK29" s="164"/>
      <c r="AL29" s="164"/>
      <c r="AM29" s="170"/>
    </row>
    <row r="30" spans="1:40" ht="33.950000000000003" customHeight="1">
      <c r="A30" s="163">
        <v>2</v>
      </c>
      <c r="B30" s="164"/>
      <c r="C30" s="165"/>
      <c r="D30" s="166" t="s">
        <v>64</v>
      </c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8"/>
      <c r="U30" s="169" t="s">
        <v>60</v>
      </c>
      <c r="V30" s="164"/>
      <c r="W30" s="165"/>
      <c r="X30" s="169" t="s">
        <v>82</v>
      </c>
      <c r="Y30" s="164"/>
      <c r="Z30" s="164"/>
      <c r="AA30" s="164"/>
      <c r="AB30" s="165"/>
      <c r="AC30" s="169">
        <v>1</v>
      </c>
      <c r="AD30" s="164"/>
      <c r="AE30" s="164"/>
      <c r="AF30" s="169" t="s">
        <v>59</v>
      </c>
      <c r="AG30" s="164"/>
      <c r="AH30" s="164"/>
      <c r="AI30" s="164"/>
      <c r="AJ30" s="164"/>
      <c r="AK30" s="164"/>
      <c r="AL30" s="164"/>
      <c r="AM30" s="170"/>
    </row>
    <row r="31" spans="1:40" ht="33.950000000000003" customHeight="1" thickBot="1">
      <c r="A31" s="163">
        <v>3</v>
      </c>
      <c r="B31" s="164"/>
      <c r="C31" s="165"/>
      <c r="D31" s="166" t="s">
        <v>64</v>
      </c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8"/>
      <c r="U31" s="169" t="s">
        <v>60</v>
      </c>
      <c r="V31" s="164"/>
      <c r="W31" s="165"/>
      <c r="X31" s="169" t="s">
        <v>70</v>
      </c>
      <c r="Y31" s="164"/>
      <c r="Z31" s="164"/>
      <c r="AA31" s="164"/>
      <c r="AB31" s="165"/>
      <c r="AC31" s="169">
        <v>1</v>
      </c>
      <c r="AD31" s="164"/>
      <c r="AE31" s="164"/>
      <c r="AF31" s="169" t="s">
        <v>59</v>
      </c>
      <c r="AG31" s="164"/>
      <c r="AH31" s="164"/>
      <c r="AI31" s="164"/>
      <c r="AJ31" s="164"/>
      <c r="AK31" s="164"/>
      <c r="AL31" s="164"/>
      <c r="AM31" s="170"/>
    </row>
    <row r="32" spans="1:40" ht="17.100000000000001" customHeight="1">
      <c r="A32" s="182" t="s">
        <v>66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4"/>
    </row>
    <row r="33" spans="1:39" ht="17.100000000000001" customHeight="1" thickBot="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7"/>
    </row>
    <row r="34" spans="1:39" ht="17.100000000000001" customHeight="1">
      <c r="A34" s="188" t="s">
        <v>43</v>
      </c>
      <c r="B34" s="189"/>
      <c r="C34" s="189"/>
      <c r="D34" s="190" t="s">
        <v>50</v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2"/>
      <c r="U34" s="189" t="s">
        <v>52</v>
      </c>
      <c r="V34" s="189"/>
      <c r="W34" s="189"/>
      <c r="X34" s="189" t="s">
        <v>51</v>
      </c>
      <c r="Y34" s="189"/>
      <c r="Z34" s="189"/>
      <c r="AA34" s="189"/>
      <c r="AB34" s="189"/>
      <c r="AC34" s="189" t="s">
        <v>53</v>
      </c>
      <c r="AD34" s="189"/>
      <c r="AE34" s="189"/>
      <c r="AF34" s="193" t="s">
        <v>54</v>
      </c>
      <c r="AG34" s="194"/>
      <c r="AH34" s="194"/>
      <c r="AI34" s="194"/>
      <c r="AJ34" s="194"/>
      <c r="AK34" s="194"/>
      <c r="AL34" s="194"/>
      <c r="AM34" s="195"/>
    </row>
    <row r="35" spans="1:39" ht="33.950000000000003" customHeight="1">
      <c r="A35" s="179">
        <v>1</v>
      </c>
      <c r="B35" s="176"/>
      <c r="C35" s="177"/>
      <c r="D35" s="181" t="s">
        <v>67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69" t="s">
        <v>60</v>
      </c>
      <c r="V35" s="164"/>
      <c r="W35" s="165"/>
      <c r="X35" s="175" t="s">
        <v>81</v>
      </c>
      <c r="Y35" s="176"/>
      <c r="Z35" s="176"/>
      <c r="AA35" s="176"/>
      <c r="AB35" s="177"/>
      <c r="AC35" s="175">
        <v>1</v>
      </c>
      <c r="AD35" s="176"/>
      <c r="AE35" s="176"/>
      <c r="AF35" s="175" t="s">
        <v>59</v>
      </c>
      <c r="AG35" s="176"/>
      <c r="AH35" s="176"/>
      <c r="AI35" s="176"/>
      <c r="AJ35" s="176"/>
      <c r="AK35" s="176"/>
      <c r="AL35" s="176"/>
      <c r="AM35" s="196"/>
    </row>
    <row r="36" spans="1:39" ht="33.950000000000003" customHeight="1">
      <c r="A36" s="163">
        <v>2</v>
      </c>
      <c r="B36" s="164"/>
      <c r="C36" s="165"/>
      <c r="D36" s="181" t="s">
        <v>67</v>
      </c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69" t="s">
        <v>60</v>
      </c>
      <c r="V36" s="164"/>
      <c r="W36" s="165"/>
      <c r="X36" s="175" t="s">
        <v>101</v>
      </c>
      <c r="Y36" s="176"/>
      <c r="Z36" s="176"/>
      <c r="AA36" s="176"/>
      <c r="AB36" s="177"/>
      <c r="AC36" s="169">
        <v>1</v>
      </c>
      <c r="AD36" s="164"/>
      <c r="AE36" s="164"/>
      <c r="AF36" s="169" t="s">
        <v>59</v>
      </c>
      <c r="AG36" s="164"/>
      <c r="AH36" s="164"/>
      <c r="AI36" s="164"/>
      <c r="AJ36" s="164"/>
      <c r="AK36" s="164"/>
      <c r="AL36" s="164"/>
      <c r="AM36" s="170"/>
    </row>
    <row r="37" spans="1:39" ht="33.950000000000003" customHeight="1">
      <c r="A37" s="179">
        <v>3</v>
      </c>
      <c r="B37" s="176"/>
      <c r="C37" s="177"/>
      <c r="D37" s="181" t="s">
        <v>67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69" t="s">
        <v>60</v>
      </c>
      <c r="V37" s="164"/>
      <c r="W37" s="165"/>
      <c r="X37" s="175" t="s">
        <v>102</v>
      </c>
      <c r="Y37" s="176"/>
      <c r="Z37" s="176"/>
      <c r="AA37" s="176"/>
      <c r="AB37" s="177"/>
      <c r="AC37" s="169">
        <v>1</v>
      </c>
      <c r="AD37" s="164"/>
      <c r="AE37" s="165"/>
      <c r="AF37" s="169" t="s">
        <v>59</v>
      </c>
      <c r="AG37" s="164"/>
      <c r="AH37" s="164"/>
      <c r="AI37" s="164"/>
      <c r="AJ37" s="164"/>
      <c r="AK37" s="164"/>
      <c r="AL37" s="164"/>
      <c r="AM37" s="170"/>
    </row>
    <row r="38" spans="1:39" ht="33.950000000000003" customHeight="1">
      <c r="A38" s="163">
        <v>4</v>
      </c>
      <c r="B38" s="164"/>
      <c r="C38" s="165"/>
      <c r="D38" s="180" t="s">
        <v>67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69" t="s">
        <v>60</v>
      </c>
      <c r="V38" s="164"/>
      <c r="W38" s="165"/>
      <c r="X38" s="169" t="s">
        <v>103</v>
      </c>
      <c r="Y38" s="164"/>
      <c r="Z38" s="164"/>
      <c r="AA38" s="164"/>
      <c r="AB38" s="165"/>
      <c r="AC38" s="169">
        <v>1</v>
      </c>
      <c r="AD38" s="164"/>
      <c r="AE38" s="165"/>
      <c r="AF38" s="169" t="s">
        <v>59</v>
      </c>
      <c r="AG38" s="164"/>
      <c r="AH38" s="164"/>
      <c r="AI38" s="164"/>
      <c r="AJ38" s="164"/>
      <c r="AK38" s="164"/>
      <c r="AL38" s="164"/>
      <c r="AM38" s="170"/>
    </row>
    <row r="39" spans="1:39" ht="33.950000000000003" customHeight="1">
      <c r="A39" s="179">
        <v>5</v>
      </c>
      <c r="B39" s="176"/>
      <c r="C39" s="177"/>
      <c r="D39" s="180" t="s">
        <v>67</v>
      </c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69" t="s">
        <v>60</v>
      </c>
      <c r="V39" s="164"/>
      <c r="W39" s="165"/>
      <c r="X39" s="169" t="s">
        <v>104</v>
      </c>
      <c r="Y39" s="164"/>
      <c r="Z39" s="164"/>
      <c r="AA39" s="164"/>
      <c r="AB39" s="165"/>
      <c r="AC39" s="169">
        <v>1</v>
      </c>
      <c r="AD39" s="164"/>
      <c r="AE39" s="165"/>
      <c r="AF39" s="169" t="s">
        <v>59</v>
      </c>
      <c r="AG39" s="164"/>
      <c r="AH39" s="164"/>
      <c r="AI39" s="164"/>
      <c r="AJ39" s="164"/>
      <c r="AK39" s="164"/>
      <c r="AL39" s="164"/>
      <c r="AM39" s="170"/>
    </row>
    <row r="40" spans="1:39" ht="33.950000000000003" customHeight="1" thickBot="1">
      <c r="A40" s="163">
        <v>6</v>
      </c>
      <c r="B40" s="164"/>
      <c r="C40" s="165"/>
      <c r="D40" s="171" t="s">
        <v>67</v>
      </c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2" t="s">
        <v>60</v>
      </c>
      <c r="V40" s="173"/>
      <c r="W40" s="174"/>
      <c r="X40" s="175" t="s">
        <v>83</v>
      </c>
      <c r="Y40" s="176"/>
      <c r="Z40" s="176"/>
      <c r="AA40" s="176"/>
      <c r="AB40" s="177"/>
      <c r="AC40" s="172">
        <v>1</v>
      </c>
      <c r="AD40" s="173"/>
      <c r="AE40" s="174"/>
      <c r="AF40" s="172" t="s">
        <v>59</v>
      </c>
      <c r="AG40" s="173"/>
      <c r="AH40" s="173"/>
      <c r="AI40" s="173"/>
      <c r="AJ40" s="173"/>
      <c r="AK40" s="173"/>
      <c r="AL40" s="173"/>
      <c r="AM40" s="178"/>
    </row>
    <row r="41" spans="1:39" ht="17.100000000000001" customHeight="1">
      <c r="A41" s="182" t="s">
        <v>68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4"/>
    </row>
    <row r="42" spans="1:39" ht="17.100000000000001" customHeight="1" thickBot="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7"/>
    </row>
    <row r="43" spans="1:39" ht="17.100000000000001" customHeight="1">
      <c r="A43" s="188" t="s">
        <v>43</v>
      </c>
      <c r="B43" s="189"/>
      <c r="C43" s="189"/>
      <c r="D43" s="190" t="s">
        <v>50</v>
      </c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2"/>
      <c r="U43" s="189" t="s">
        <v>52</v>
      </c>
      <c r="V43" s="189"/>
      <c r="W43" s="189"/>
      <c r="X43" s="189" t="s">
        <v>51</v>
      </c>
      <c r="Y43" s="189"/>
      <c r="Z43" s="189"/>
      <c r="AA43" s="189"/>
      <c r="AB43" s="189"/>
      <c r="AC43" s="189" t="s">
        <v>53</v>
      </c>
      <c r="AD43" s="189"/>
      <c r="AE43" s="189"/>
      <c r="AF43" s="193" t="s">
        <v>54</v>
      </c>
      <c r="AG43" s="194"/>
      <c r="AH43" s="194"/>
      <c r="AI43" s="194"/>
      <c r="AJ43" s="194"/>
      <c r="AK43" s="194"/>
      <c r="AL43" s="194"/>
      <c r="AM43" s="195"/>
    </row>
    <row r="44" spans="1:39" ht="36" customHeight="1">
      <c r="A44" s="163">
        <v>1</v>
      </c>
      <c r="B44" s="164"/>
      <c r="C44" s="165"/>
      <c r="D44" s="181" t="s">
        <v>69</v>
      </c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69" t="s">
        <v>60</v>
      </c>
      <c r="V44" s="164"/>
      <c r="W44" s="165"/>
      <c r="X44" s="175" t="s">
        <v>70</v>
      </c>
      <c r="Y44" s="176"/>
      <c r="Z44" s="176"/>
      <c r="AA44" s="176"/>
      <c r="AB44" s="177"/>
      <c r="AC44" s="175">
        <v>1</v>
      </c>
      <c r="AD44" s="176"/>
      <c r="AE44" s="176"/>
      <c r="AF44" s="169" t="s">
        <v>59</v>
      </c>
      <c r="AG44" s="164"/>
      <c r="AH44" s="164"/>
      <c r="AI44" s="164"/>
      <c r="AJ44" s="164"/>
      <c r="AK44" s="164"/>
      <c r="AL44" s="164"/>
      <c r="AM44" s="170"/>
    </row>
    <row r="45" spans="1:39" ht="36" customHeight="1">
      <c r="A45" s="163">
        <v>2</v>
      </c>
      <c r="B45" s="164"/>
      <c r="C45" s="165"/>
      <c r="D45" s="181" t="s">
        <v>69</v>
      </c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69" t="s">
        <v>60</v>
      </c>
      <c r="V45" s="164"/>
      <c r="W45" s="165"/>
      <c r="X45" s="175" t="s">
        <v>105</v>
      </c>
      <c r="Y45" s="176"/>
      <c r="Z45" s="176"/>
      <c r="AA45" s="176"/>
      <c r="AB45" s="177"/>
      <c r="AC45" s="175">
        <v>1</v>
      </c>
      <c r="AD45" s="176"/>
      <c r="AE45" s="176"/>
      <c r="AF45" s="169" t="s">
        <v>59</v>
      </c>
      <c r="AG45" s="164"/>
      <c r="AH45" s="164"/>
      <c r="AI45" s="164"/>
      <c r="AJ45" s="164"/>
      <c r="AK45" s="164"/>
      <c r="AL45" s="164"/>
      <c r="AM45" s="170"/>
    </row>
  </sheetData>
  <mergeCells count="184">
    <mergeCell ref="X45:AB45"/>
    <mergeCell ref="AC45:AE45"/>
    <mergeCell ref="AF45:AM45"/>
    <mergeCell ref="A45:C45"/>
    <mergeCell ref="D45:T45"/>
    <mergeCell ref="U45:W45"/>
    <mergeCell ref="AC44:AE44"/>
    <mergeCell ref="AF44:AM44"/>
    <mergeCell ref="A41:AM42"/>
    <mergeCell ref="A43:C43"/>
    <mergeCell ref="D43:T43"/>
    <mergeCell ref="U43:W43"/>
    <mergeCell ref="X43:AB43"/>
    <mergeCell ref="AC43:AE43"/>
    <mergeCell ref="AF43:AM43"/>
    <mergeCell ref="A44:C44"/>
    <mergeCell ref="D44:T44"/>
    <mergeCell ref="U44:W44"/>
    <mergeCell ref="X44:AB44"/>
    <mergeCell ref="D12:T12"/>
    <mergeCell ref="U12:W12"/>
    <mergeCell ref="X12:AB12"/>
    <mergeCell ref="AC12:AE12"/>
    <mergeCell ref="AF12:AM12"/>
    <mergeCell ref="A13:C13"/>
    <mergeCell ref="D13:T13"/>
    <mergeCell ref="U13:W13"/>
    <mergeCell ref="X13:AB13"/>
    <mergeCell ref="AC13:AE13"/>
    <mergeCell ref="AF13:AM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24:C24"/>
    <mergeCell ref="D24:T24"/>
    <mergeCell ref="U24:W24"/>
    <mergeCell ref="X24:AB24"/>
    <mergeCell ref="AC24:AE24"/>
    <mergeCell ref="AF24:AM24"/>
    <mergeCell ref="U8:V8"/>
    <mergeCell ref="W8:Y8"/>
    <mergeCell ref="Z8:AB8"/>
    <mergeCell ref="A21:AM22"/>
    <mergeCell ref="A23:C23"/>
    <mergeCell ref="D23:T23"/>
    <mergeCell ref="U23:W23"/>
    <mergeCell ref="X23:AB23"/>
    <mergeCell ref="AC23:AE23"/>
    <mergeCell ref="AF23:AM23"/>
    <mergeCell ref="AF14:AM14"/>
    <mergeCell ref="A14:C14"/>
    <mergeCell ref="D14:T14"/>
    <mergeCell ref="U14:W14"/>
    <mergeCell ref="X14:AB14"/>
    <mergeCell ref="AC14:AE14"/>
    <mergeCell ref="A10:AM11"/>
    <mergeCell ref="A12:C12"/>
    <mergeCell ref="A26:AM27"/>
    <mergeCell ref="A28:C28"/>
    <mergeCell ref="D28:T28"/>
    <mergeCell ref="U28:W28"/>
    <mergeCell ref="X28:AB28"/>
    <mergeCell ref="AC28:AE28"/>
    <mergeCell ref="AF28:AM28"/>
    <mergeCell ref="A25:C25"/>
    <mergeCell ref="D25:T25"/>
    <mergeCell ref="U25:W25"/>
    <mergeCell ref="X25:AB25"/>
    <mergeCell ref="AC25:AE25"/>
    <mergeCell ref="AF25:AM25"/>
    <mergeCell ref="A30:C30"/>
    <mergeCell ref="D30:T30"/>
    <mergeCell ref="U30:W30"/>
    <mergeCell ref="X30:AB30"/>
    <mergeCell ref="AC30:AE30"/>
    <mergeCell ref="AF30:AM30"/>
    <mergeCell ref="A29:C29"/>
    <mergeCell ref="D29:T29"/>
    <mergeCell ref="U29:W29"/>
    <mergeCell ref="X29:AB29"/>
    <mergeCell ref="AC29:AE29"/>
    <mergeCell ref="AF29:AM29"/>
    <mergeCell ref="A32:AM33"/>
    <mergeCell ref="A34:C34"/>
    <mergeCell ref="D34:T34"/>
    <mergeCell ref="U34:W34"/>
    <mergeCell ref="X34:AB34"/>
    <mergeCell ref="AC34:AE34"/>
    <mergeCell ref="AF34:AM34"/>
    <mergeCell ref="A35:C35"/>
    <mergeCell ref="D35:T35"/>
    <mergeCell ref="U35:W35"/>
    <mergeCell ref="X35:AB35"/>
    <mergeCell ref="AC35:AE35"/>
    <mergeCell ref="AF35:AM35"/>
    <mergeCell ref="A36:C36"/>
    <mergeCell ref="D36:T36"/>
    <mergeCell ref="U36:W36"/>
    <mergeCell ref="X36:AB36"/>
    <mergeCell ref="AC36:AE36"/>
    <mergeCell ref="AF36:AM36"/>
    <mergeCell ref="A37:C37"/>
    <mergeCell ref="D37:T37"/>
    <mergeCell ref="U37:W37"/>
    <mergeCell ref="X37:AB37"/>
    <mergeCell ref="AC37:AE37"/>
    <mergeCell ref="AF37:AM37"/>
    <mergeCell ref="A20:C20"/>
    <mergeCell ref="D20:T20"/>
    <mergeCell ref="U20:W20"/>
    <mergeCell ref="X20:AB20"/>
    <mergeCell ref="AC20:AE20"/>
    <mergeCell ref="AF20:AM20"/>
    <mergeCell ref="A15:C15"/>
    <mergeCell ref="D15:T15"/>
    <mergeCell ref="U15:W15"/>
    <mergeCell ref="X15:AB15"/>
    <mergeCell ref="AC15:AE15"/>
    <mergeCell ref="AF15:AM15"/>
    <mergeCell ref="A19:C19"/>
    <mergeCell ref="D19:T19"/>
    <mergeCell ref="U19:W19"/>
    <mergeCell ref="X19:AB19"/>
    <mergeCell ref="AC19:AE19"/>
    <mergeCell ref="AF19:AM19"/>
    <mergeCell ref="A18:C18"/>
    <mergeCell ref="D18:T18"/>
    <mergeCell ref="U18:W18"/>
    <mergeCell ref="X18:AB18"/>
    <mergeCell ref="AC18:AE18"/>
    <mergeCell ref="AF18:AM18"/>
    <mergeCell ref="A16:C16"/>
    <mergeCell ref="D16:T16"/>
    <mergeCell ref="U16:W16"/>
    <mergeCell ref="X16:AB16"/>
    <mergeCell ref="AC16:AE16"/>
    <mergeCell ref="AF16:AM16"/>
    <mergeCell ref="D17:T17"/>
    <mergeCell ref="U17:W17"/>
    <mergeCell ref="X17:AB17"/>
    <mergeCell ref="AC17:AE17"/>
    <mergeCell ref="AF17:AM17"/>
    <mergeCell ref="A17:C17"/>
    <mergeCell ref="A31:C31"/>
    <mergeCell ref="D31:T31"/>
    <mergeCell ref="U31:W31"/>
    <mergeCell ref="X31:AB31"/>
    <mergeCell ref="AC31:AE31"/>
    <mergeCell ref="AF31:AM31"/>
    <mergeCell ref="A40:C40"/>
    <mergeCell ref="D40:T40"/>
    <mergeCell ref="U40:W40"/>
    <mergeCell ref="X40:AB40"/>
    <mergeCell ref="AC40:AE40"/>
    <mergeCell ref="AF40:AM40"/>
    <mergeCell ref="A39:C39"/>
    <mergeCell ref="D39:T39"/>
    <mergeCell ref="U39:W39"/>
    <mergeCell ref="X39:AB39"/>
    <mergeCell ref="AC39:AE39"/>
    <mergeCell ref="AF39:AM39"/>
    <mergeCell ref="A38:C38"/>
    <mergeCell ref="D38:T38"/>
    <mergeCell ref="U38:W38"/>
    <mergeCell ref="X38:AB38"/>
    <mergeCell ref="AC38:AE38"/>
    <mergeCell ref="AF38:AM38"/>
  </mergeCells>
  <printOptions horizontalCentered="1" gridLinesSet="0"/>
  <pageMargins left="0.25" right="0.25" top="0.143700787" bottom="0.143700787" header="0" footer="0"/>
  <pageSetup paperSize="9" scale="80" fitToWidth="0" fitToHeight="0" orientation="portrait" r:id="rId1"/>
  <headerFooter alignWithMargins="0"/>
  <colBreaks count="1" manualBreakCount="1">
    <brk id="39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N52"/>
  <sheetViews>
    <sheetView showGridLines="0" view="pageBreakPreview" topLeftCell="A28" zoomScaleNormal="100" zoomScaleSheetLayoutView="100" workbookViewId="0">
      <pane xSplit="39" topLeftCell="AN1" activePane="topRight" state="frozen"/>
      <selection pane="topRight" activeCell="A23" sqref="A23:AM24"/>
    </sheetView>
  </sheetViews>
  <sheetFormatPr defaultRowHeight="12.75"/>
  <cols>
    <col min="1" max="1" width="1.42578125" style="33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.5703125" style="1" customWidth="1"/>
    <col min="39" max="39" width="2.425781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s="32" customFormat="1" ht="24.75" customHeight="1">
      <c r="A1" s="97" t="s">
        <v>34</v>
      </c>
      <c r="B1" s="76"/>
      <c r="C1" s="76"/>
      <c r="D1" s="76"/>
      <c r="E1" s="76"/>
      <c r="F1" s="76"/>
      <c r="G1" s="76"/>
      <c r="H1" s="76"/>
      <c r="I1" s="76"/>
      <c r="J1" s="77"/>
      <c r="K1" s="75" t="s">
        <v>48</v>
      </c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  <c r="AC1" s="53"/>
      <c r="AD1" s="156"/>
      <c r="AE1" s="156"/>
      <c r="AF1" s="156"/>
      <c r="AG1" s="156"/>
      <c r="AH1" s="156"/>
      <c r="AI1" s="156"/>
      <c r="AJ1" s="156"/>
      <c r="AK1" s="156"/>
      <c r="AL1" s="156"/>
      <c r="AM1" s="157"/>
      <c r="AN1" s="31"/>
    </row>
    <row r="2" spans="1:40" ht="15" customHeight="1">
      <c r="A2" s="98"/>
      <c r="B2" s="79"/>
      <c r="C2" s="79"/>
      <c r="D2" s="79"/>
      <c r="E2" s="79"/>
      <c r="F2" s="79"/>
      <c r="G2" s="79"/>
      <c r="H2" s="79"/>
      <c r="I2" s="79"/>
      <c r="J2" s="80"/>
      <c r="K2" s="78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  <c r="AC2" s="158"/>
      <c r="AD2" s="159"/>
      <c r="AE2" s="159"/>
      <c r="AF2" s="159"/>
      <c r="AG2" s="159"/>
      <c r="AH2" s="159"/>
      <c r="AI2" s="159"/>
      <c r="AJ2" s="159"/>
      <c r="AK2" s="159"/>
      <c r="AL2" s="159"/>
      <c r="AM2" s="160"/>
      <c r="AN2" s="2"/>
    </row>
    <row r="3" spans="1:40" ht="12.75" customHeight="1">
      <c r="A3" s="98"/>
      <c r="B3" s="79"/>
      <c r="C3" s="79"/>
      <c r="D3" s="79"/>
      <c r="E3" s="79"/>
      <c r="F3" s="79"/>
      <c r="G3" s="79"/>
      <c r="H3" s="79"/>
      <c r="I3" s="79"/>
      <c r="J3" s="80"/>
      <c r="K3" s="78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80"/>
      <c r="AC3" s="158"/>
      <c r="AD3" s="159"/>
      <c r="AE3" s="159"/>
      <c r="AF3" s="159"/>
      <c r="AG3" s="159"/>
      <c r="AH3" s="159"/>
      <c r="AI3" s="159"/>
      <c r="AJ3" s="159"/>
      <c r="AK3" s="159"/>
      <c r="AL3" s="159"/>
      <c r="AM3" s="160"/>
      <c r="AN3" s="2"/>
    </row>
    <row r="4" spans="1:40" ht="70.5" customHeight="1">
      <c r="A4" s="98"/>
      <c r="B4" s="79"/>
      <c r="C4" s="79"/>
      <c r="D4" s="79"/>
      <c r="E4" s="79"/>
      <c r="F4" s="79"/>
      <c r="G4" s="79"/>
      <c r="H4" s="79"/>
      <c r="I4" s="79"/>
      <c r="J4" s="80"/>
      <c r="K4" s="81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3"/>
      <c r="AC4" s="158"/>
      <c r="AD4" s="159"/>
      <c r="AE4" s="159"/>
      <c r="AF4" s="159"/>
      <c r="AG4" s="159"/>
      <c r="AH4" s="159"/>
      <c r="AI4" s="159"/>
      <c r="AJ4" s="159"/>
      <c r="AK4" s="159"/>
      <c r="AL4" s="159"/>
      <c r="AM4" s="160"/>
      <c r="AN4" s="2"/>
    </row>
    <row r="5" spans="1:40" ht="11.25" customHeight="1">
      <c r="A5" s="98"/>
      <c r="B5" s="79"/>
      <c r="C5" s="79"/>
      <c r="D5" s="79"/>
      <c r="E5" s="79"/>
      <c r="F5" s="79"/>
      <c r="G5" s="79"/>
      <c r="H5" s="79"/>
      <c r="I5" s="79"/>
      <c r="J5" s="80"/>
      <c r="K5" s="68" t="str">
        <f>Cover!K5</f>
        <v>MTO FOR HVAC &amp; PLUMBING FOR GCS WAREHOUSE</v>
      </c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  <c r="AC5" s="158"/>
      <c r="AD5" s="159"/>
      <c r="AE5" s="159"/>
      <c r="AF5" s="159"/>
      <c r="AG5" s="159"/>
      <c r="AH5" s="159"/>
      <c r="AI5" s="159"/>
      <c r="AJ5" s="159"/>
      <c r="AK5" s="159"/>
      <c r="AL5" s="159"/>
      <c r="AM5" s="160"/>
      <c r="AN5" s="2"/>
    </row>
    <row r="6" spans="1:40" ht="6.75" customHeight="1">
      <c r="A6" s="98"/>
      <c r="B6" s="79"/>
      <c r="C6" s="79"/>
      <c r="D6" s="79"/>
      <c r="E6" s="79"/>
      <c r="F6" s="79"/>
      <c r="G6" s="79"/>
      <c r="H6" s="79"/>
      <c r="I6" s="79"/>
      <c r="J6" s="80"/>
      <c r="K6" s="71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3"/>
      <c r="AC6" s="158"/>
      <c r="AD6" s="159"/>
      <c r="AE6" s="159"/>
      <c r="AF6" s="159"/>
      <c r="AG6" s="159"/>
      <c r="AH6" s="159"/>
      <c r="AI6" s="159"/>
      <c r="AJ6" s="159"/>
      <c r="AK6" s="159"/>
      <c r="AL6" s="159"/>
      <c r="AM6" s="160"/>
      <c r="AN6" s="2"/>
    </row>
    <row r="7" spans="1:40" ht="18" customHeight="1">
      <c r="A7" s="94" t="s">
        <v>12</v>
      </c>
      <c r="B7" s="154"/>
      <c r="C7" s="154"/>
      <c r="D7" s="154"/>
      <c r="E7" s="154"/>
      <c r="F7" s="154"/>
      <c r="G7" s="154"/>
      <c r="H7" s="154"/>
      <c r="I7" s="154"/>
      <c r="J7" s="155"/>
      <c r="K7" s="145" t="s">
        <v>13</v>
      </c>
      <c r="L7" s="62"/>
      <c r="M7" s="62" t="s">
        <v>14</v>
      </c>
      <c r="N7" s="62"/>
      <c r="O7" s="62" t="s">
        <v>15</v>
      </c>
      <c r="P7" s="62"/>
      <c r="Q7" s="62" t="s">
        <v>16</v>
      </c>
      <c r="R7" s="62"/>
      <c r="S7" s="62" t="s">
        <v>17</v>
      </c>
      <c r="T7" s="62"/>
      <c r="U7" s="62" t="s">
        <v>18</v>
      </c>
      <c r="V7" s="62"/>
      <c r="W7" s="63" t="s">
        <v>19</v>
      </c>
      <c r="X7" s="63"/>
      <c r="Y7" s="63"/>
      <c r="Z7" s="62" t="s">
        <v>20</v>
      </c>
      <c r="AA7" s="62"/>
      <c r="AB7" s="62"/>
      <c r="AC7" s="85" t="s">
        <v>157</v>
      </c>
      <c r="AD7" s="86"/>
      <c r="AE7" s="86"/>
      <c r="AF7" s="86"/>
      <c r="AG7" s="86"/>
      <c r="AH7" s="86"/>
      <c r="AI7" s="86"/>
      <c r="AJ7" s="86"/>
      <c r="AK7" s="86"/>
      <c r="AL7" s="86"/>
      <c r="AM7" s="87"/>
      <c r="AN7" s="2"/>
    </row>
    <row r="8" spans="1:40" ht="17.25" customHeight="1" thickBot="1">
      <c r="A8" s="91" t="s">
        <v>36</v>
      </c>
      <c r="B8" s="92"/>
      <c r="C8" s="92"/>
      <c r="D8" s="92"/>
      <c r="E8" s="92"/>
      <c r="F8" s="92"/>
      <c r="G8" s="92"/>
      <c r="H8" s="92"/>
      <c r="I8" s="92"/>
      <c r="J8" s="93"/>
      <c r="K8" s="66" t="str">
        <f>Cover!K8</f>
        <v>BK</v>
      </c>
      <c r="L8" s="67"/>
      <c r="M8" s="64" t="str">
        <f>Cover!M8</f>
        <v>GCS</v>
      </c>
      <c r="N8" s="67"/>
      <c r="O8" s="66" t="str">
        <f>Cover!O8</f>
        <v>PEDCO</v>
      </c>
      <c r="P8" s="67"/>
      <c r="Q8" s="64" t="str">
        <f>Cover!Q8</f>
        <v>120</v>
      </c>
      <c r="R8" s="67"/>
      <c r="S8" s="66" t="str">
        <f>Cover!S8</f>
        <v>HV</v>
      </c>
      <c r="T8" s="67"/>
      <c r="U8" s="66" t="str">
        <f>Cover!U8</f>
        <v>MT</v>
      </c>
      <c r="V8" s="67"/>
      <c r="W8" s="64" t="str">
        <f>Cover!W8</f>
        <v>0004</v>
      </c>
      <c r="X8" s="74"/>
      <c r="Y8" s="67"/>
      <c r="Z8" s="66" t="str">
        <f>Cover!Z8</f>
        <v>D00</v>
      </c>
      <c r="AA8" s="74"/>
      <c r="AB8" s="67"/>
      <c r="AC8" s="88"/>
      <c r="AD8" s="89"/>
      <c r="AE8" s="89"/>
      <c r="AF8" s="89"/>
      <c r="AG8" s="89"/>
      <c r="AH8" s="89"/>
      <c r="AI8" s="89"/>
      <c r="AJ8" s="89"/>
      <c r="AK8" s="89"/>
      <c r="AL8" s="89"/>
      <c r="AM8" s="90"/>
      <c r="AN8" s="3"/>
    </row>
    <row r="9" spans="1:40" ht="10.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8"/>
      <c r="L9" s="8"/>
      <c r="M9" s="39"/>
      <c r="N9" s="8"/>
      <c r="O9" s="8"/>
      <c r="P9" s="8"/>
      <c r="Q9" s="39"/>
      <c r="R9" s="8"/>
      <c r="S9" s="8"/>
      <c r="T9" s="8"/>
      <c r="U9" s="8"/>
      <c r="V9" s="8"/>
      <c r="W9" s="39"/>
      <c r="X9" s="8"/>
      <c r="Y9" s="8"/>
      <c r="Z9" s="8"/>
      <c r="AA9" s="8"/>
      <c r="AB9" s="8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3"/>
    </row>
    <row r="10" spans="1:40" ht="17.100000000000001" customHeight="1">
      <c r="A10" s="182" t="s">
        <v>71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4"/>
    </row>
    <row r="11" spans="1:40" ht="17.100000000000001" customHeight="1" thickBot="1">
      <c r="A11" s="185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7"/>
    </row>
    <row r="12" spans="1:40" ht="17.100000000000001" customHeight="1">
      <c r="A12" s="188" t="s">
        <v>43</v>
      </c>
      <c r="B12" s="189"/>
      <c r="C12" s="189"/>
      <c r="D12" s="190" t="s">
        <v>50</v>
      </c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2"/>
      <c r="U12" s="189" t="s">
        <v>52</v>
      </c>
      <c r="V12" s="189"/>
      <c r="W12" s="189"/>
      <c r="X12" s="189" t="s">
        <v>51</v>
      </c>
      <c r="Y12" s="189"/>
      <c r="Z12" s="189"/>
      <c r="AA12" s="189"/>
      <c r="AB12" s="189"/>
      <c r="AC12" s="189" t="s">
        <v>53</v>
      </c>
      <c r="AD12" s="189"/>
      <c r="AE12" s="189"/>
      <c r="AF12" s="193" t="s">
        <v>54</v>
      </c>
      <c r="AG12" s="194"/>
      <c r="AH12" s="194"/>
      <c r="AI12" s="194"/>
      <c r="AJ12" s="194"/>
      <c r="AK12" s="194"/>
      <c r="AL12" s="194"/>
      <c r="AM12" s="195"/>
    </row>
    <row r="13" spans="1:40" ht="33.950000000000003" customHeight="1">
      <c r="A13" s="163">
        <v>1</v>
      </c>
      <c r="B13" s="164"/>
      <c r="C13" s="165"/>
      <c r="D13" s="181" t="s">
        <v>72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69" t="s">
        <v>60</v>
      </c>
      <c r="V13" s="164"/>
      <c r="W13" s="165"/>
      <c r="X13" s="175" t="s">
        <v>70</v>
      </c>
      <c r="Y13" s="176"/>
      <c r="Z13" s="176"/>
      <c r="AA13" s="176"/>
      <c r="AB13" s="177"/>
      <c r="AC13" s="175">
        <v>1</v>
      </c>
      <c r="AD13" s="176"/>
      <c r="AE13" s="176"/>
      <c r="AF13" s="169" t="s">
        <v>59</v>
      </c>
      <c r="AG13" s="164"/>
      <c r="AH13" s="164"/>
      <c r="AI13" s="164"/>
      <c r="AJ13" s="164"/>
      <c r="AK13" s="164"/>
      <c r="AL13" s="164"/>
      <c r="AM13" s="170"/>
    </row>
    <row r="14" spans="1:40" ht="33.950000000000003" customHeight="1" thickBot="1">
      <c r="A14" s="163">
        <v>2</v>
      </c>
      <c r="B14" s="164"/>
      <c r="C14" s="165"/>
      <c r="D14" s="181" t="s">
        <v>72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69" t="s">
        <v>60</v>
      </c>
      <c r="V14" s="164"/>
      <c r="W14" s="165"/>
      <c r="X14" s="175" t="s">
        <v>105</v>
      </c>
      <c r="Y14" s="176"/>
      <c r="Z14" s="176"/>
      <c r="AA14" s="176"/>
      <c r="AB14" s="177"/>
      <c r="AC14" s="175">
        <v>2</v>
      </c>
      <c r="AD14" s="176"/>
      <c r="AE14" s="176"/>
      <c r="AF14" s="169" t="s">
        <v>59</v>
      </c>
      <c r="AG14" s="164"/>
      <c r="AH14" s="164"/>
      <c r="AI14" s="164"/>
      <c r="AJ14" s="164"/>
      <c r="AK14" s="164"/>
      <c r="AL14" s="164"/>
      <c r="AM14" s="170"/>
    </row>
    <row r="15" spans="1:40" ht="17.100000000000001" customHeight="1">
      <c r="A15" s="197" t="s">
        <v>137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9"/>
    </row>
    <row r="16" spans="1:40" ht="17.100000000000001" customHeight="1" thickBot="1">
      <c r="A16" s="200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2"/>
    </row>
    <row r="17" spans="1:39" ht="17.100000000000001" customHeight="1">
      <c r="A17" s="188" t="s">
        <v>43</v>
      </c>
      <c r="B17" s="189"/>
      <c r="C17" s="189"/>
      <c r="D17" s="190" t="s">
        <v>50</v>
      </c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2"/>
      <c r="U17" s="189" t="s">
        <v>52</v>
      </c>
      <c r="V17" s="189"/>
      <c r="W17" s="189"/>
      <c r="X17" s="189" t="s">
        <v>51</v>
      </c>
      <c r="Y17" s="189"/>
      <c r="Z17" s="189"/>
      <c r="AA17" s="189"/>
      <c r="AB17" s="189"/>
      <c r="AC17" s="189" t="s">
        <v>53</v>
      </c>
      <c r="AD17" s="189"/>
      <c r="AE17" s="189"/>
      <c r="AF17" s="193" t="s">
        <v>54</v>
      </c>
      <c r="AG17" s="194"/>
      <c r="AH17" s="194"/>
      <c r="AI17" s="194"/>
      <c r="AJ17" s="194"/>
      <c r="AK17" s="194"/>
      <c r="AL17" s="194"/>
      <c r="AM17" s="195"/>
    </row>
    <row r="18" spans="1:39" ht="17.100000000000001" customHeight="1">
      <c r="A18" s="163">
        <v>1</v>
      </c>
      <c r="B18" s="164"/>
      <c r="C18" s="165"/>
      <c r="D18" s="166" t="s">
        <v>77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8"/>
      <c r="U18" s="169" t="s">
        <v>55</v>
      </c>
      <c r="V18" s="164"/>
      <c r="W18" s="165"/>
      <c r="X18" s="169" t="s">
        <v>76</v>
      </c>
      <c r="Y18" s="164"/>
      <c r="Z18" s="164"/>
      <c r="AA18" s="164"/>
      <c r="AB18" s="165"/>
      <c r="AC18" s="169">
        <v>13</v>
      </c>
      <c r="AD18" s="164"/>
      <c r="AE18" s="164"/>
      <c r="AF18" s="169" t="s">
        <v>59</v>
      </c>
      <c r="AG18" s="164"/>
      <c r="AH18" s="164"/>
      <c r="AI18" s="164"/>
      <c r="AJ18" s="164"/>
      <c r="AK18" s="164"/>
      <c r="AL18" s="164"/>
      <c r="AM18" s="170"/>
    </row>
    <row r="19" spans="1:39" ht="17.100000000000001" customHeight="1">
      <c r="A19" s="163">
        <v>2</v>
      </c>
      <c r="B19" s="164"/>
      <c r="C19" s="165"/>
      <c r="D19" s="166" t="s">
        <v>77</v>
      </c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8"/>
      <c r="U19" s="169" t="s">
        <v>55</v>
      </c>
      <c r="V19" s="164"/>
      <c r="W19" s="165"/>
      <c r="X19" s="169" t="s">
        <v>106</v>
      </c>
      <c r="Y19" s="164"/>
      <c r="Z19" s="164"/>
      <c r="AA19" s="164"/>
      <c r="AB19" s="165"/>
      <c r="AC19" s="169">
        <v>9</v>
      </c>
      <c r="AD19" s="164"/>
      <c r="AE19" s="164"/>
      <c r="AF19" s="169" t="s">
        <v>59</v>
      </c>
      <c r="AG19" s="164"/>
      <c r="AH19" s="164"/>
      <c r="AI19" s="164"/>
      <c r="AJ19" s="164"/>
      <c r="AK19" s="164"/>
      <c r="AL19" s="164"/>
      <c r="AM19" s="170"/>
    </row>
    <row r="20" spans="1:39" ht="17.100000000000001" customHeight="1">
      <c r="A20" s="163">
        <v>3</v>
      </c>
      <c r="B20" s="164"/>
      <c r="C20" s="165"/>
      <c r="D20" s="181" t="s">
        <v>79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69" t="s">
        <v>60</v>
      </c>
      <c r="V20" s="164"/>
      <c r="W20" s="165"/>
      <c r="X20" s="169" t="s">
        <v>76</v>
      </c>
      <c r="Y20" s="164"/>
      <c r="Z20" s="164"/>
      <c r="AA20" s="164"/>
      <c r="AB20" s="165"/>
      <c r="AC20" s="169">
        <v>4</v>
      </c>
      <c r="AD20" s="164"/>
      <c r="AE20" s="164"/>
      <c r="AF20" s="169" t="s">
        <v>59</v>
      </c>
      <c r="AG20" s="164"/>
      <c r="AH20" s="164"/>
      <c r="AI20" s="164"/>
      <c r="AJ20" s="164"/>
      <c r="AK20" s="164"/>
      <c r="AL20" s="164"/>
      <c r="AM20" s="170"/>
    </row>
    <row r="21" spans="1:39" ht="17.100000000000001" customHeight="1">
      <c r="A21" s="163">
        <v>5</v>
      </c>
      <c r="B21" s="164"/>
      <c r="C21" s="165"/>
      <c r="D21" s="166" t="s">
        <v>80</v>
      </c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8"/>
      <c r="U21" s="169" t="s">
        <v>60</v>
      </c>
      <c r="V21" s="164"/>
      <c r="W21" s="165"/>
      <c r="X21" s="169" t="s">
        <v>107</v>
      </c>
      <c r="Y21" s="164"/>
      <c r="Z21" s="164"/>
      <c r="AA21" s="164"/>
      <c r="AB21" s="165"/>
      <c r="AC21" s="169">
        <v>2</v>
      </c>
      <c r="AD21" s="164"/>
      <c r="AE21" s="164"/>
      <c r="AF21" s="169" t="s">
        <v>59</v>
      </c>
      <c r="AG21" s="164"/>
      <c r="AH21" s="164"/>
      <c r="AI21" s="164"/>
      <c r="AJ21" s="164"/>
      <c r="AK21" s="164"/>
      <c r="AL21" s="164"/>
      <c r="AM21" s="170"/>
    </row>
    <row r="22" spans="1:39" ht="17.100000000000001" customHeight="1" thickBot="1">
      <c r="A22" s="163">
        <v>6</v>
      </c>
      <c r="B22" s="164"/>
      <c r="C22" s="165"/>
      <c r="D22" s="166" t="s">
        <v>145</v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8"/>
      <c r="U22" s="169" t="s">
        <v>60</v>
      </c>
      <c r="V22" s="164"/>
      <c r="W22" s="165"/>
      <c r="X22" s="169" t="s">
        <v>108</v>
      </c>
      <c r="Y22" s="164"/>
      <c r="Z22" s="164"/>
      <c r="AA22" s="164"/>
      <c r="AB22" s="165"/>
      <c r="AC22" s="169">
        <v>1</v>
      </c>
      <c r="AD22" s="164"/>
      <c r="AE22" s="164"/>
      <c r="AF22" s="169" t="s">
        <v>59</v>
      </c>
      <c r="AG22" s="164"/>
      <c r="AH22" s="164"/>
      <c r="AI22" s="164"/>
      <c r="AJ22" s="164"/>
      <c r="AK22" s="164"/>
      <c r="AL22" s="164"/>
      <c r="AM22" s="170"/>
    </row>
    <row r="23" spans="1:39" ht="17.100000000000001" customHeight="1">
      <c r="A23" s="197" t="s">
        <v>139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9"/>
    </row>
    <row r="24" spans="1:39" ht="17.100000000000001" customHeight="1" thickBot="1">
      <c r="A24" s="200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2"/>
    </row>
    <row r="25" spans="1:39" ht="17.100000000000001" customHeight="1">
      <c r="A25" s="188" t="s">
        <v>43</v>
      </c>
      <c r="B25" s="189"/>
      <c r="C25" s="189"/>
      <c r="D25" s="190" t="s">
        <v>50</v>
      </c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2"/>
      <c r="U25" s="189" t="s">
        <v>52</v>
      </c>
      <c r="V25" s="189"/>
      <c r="W25" s="189"/>
      <c r="X25" s="189" t="s">
        <v>51</v>
      </c>
      <c r="Y25" s="189"/>
      <c r="Z25" s="189"/>
      <c r="AA25" s="189"/>
      <c r="AB25" s="189"/>
      <c r="AC25" s="189" t="s">
        <v>53</v>
      </c>
      <c r="AD25" s="189"/>
      <c r="AE25" s="189"/>
      <c r="AF25" s="193" t="s">
        <v>54</v>
      </c>
      <c r="AG25" s="194"/>
      <c r="AH25" s="194"/>
      <c r="AI25" s="194"/>
      <c r="AJ25" s="194"/>
      <c r="AK25" s="194"/>
      <c r="AL25" s="194"/>
      <c r="AM25" s="195"/>
    </row>
    <row r="26" spans="1:39" ht="17.100000000000001" customHeight="1">
      <c r="A26" s="163">
        <v>1</v>
      </c>
      <c r="B26" s="164"/>
      <c r="C26" s="165"/>
      <c r="D26" s="166" t="s">
        <v>109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8"/>
      <c r="U26" s="169" t="s">
        <v>55</v>
      </c>
      <c r="V26" s="164"/>
      <c r="W26" s="165"/>
      <c r="X26" s="169" t="s">
        <v>78</v>
      </c>
      <c r="Y26" s="164"/>
      <c r="Z26" s="164"/>
      <c r="AA26" s="164"/>
      <c r="AB26" s="165"/>
      <c r="AC26" s="169">
        <v>18</v>
      </c>
      <c r="AD26" s="164"/>
      <c r="AE26" s="164"/>
      <c r="AF26" s="169" t="s">
        <v>59</v>
      </c>
      <c r="AG26" s="164"/>
      <c r="AH26" s="164"/>
      <c r="AI26" s="164"/>
      <c r="AJ26" s="164"/>
      <c r="AK26" s="164"/>
      <c r="AL26" s="164"/>
      <c r="AM26" s="170"/>
    </row>
    <row r="27" spans="1:39" ht="17.100000000000001" customHeight="1">
      <c r="A27" s="163">
        <v>2</v>
      </c>
      <c r="B27" s="164"/>
      <c r="C27" s="165"/>
      <c r="D27" s="166" t="s">
        <v>109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8"/>
      <c r="U27" s="169" t="s">
        <v>55</v>
      </c>
      <c r="V27" s="164"/>
      <c r="W27" s="165"/>
      <c r="X27" s="169" t="s">
        <v>76</v>
      </c>
      <c r="Y27" s="164"/>
      <c r="Z27" s="164"/>
      <c r="AA27" s="164"/>
      <c r="AB27" s="165"/>
      <c r="AC27" s="169">
        <v>7</v>
      </c>
      <c r="AD27" s="164"/>
      <c r="AE27" s="164"/>
      <c r="AF27" s="169" t="s">
        <v>59</v>
      </c>
      <c r="AG27" s="164"/>
      <c r="AH27" s="164"/>
      <c r="AI27" s="164"/>
      <c r="AJ27" s="164"/>
      <c r="AK27" s="164"/>
      <c r="AL27" s="164"/>
      <c r="AM27" s="170"/>
    </row>
    <row r="28" spans="1:39" ht="17.100000000000001" customHeight="1">
      <c r="A28" s="163">
        <v>3</v>
      </c>
      <c r="B28" s="164"/>
      <c r="C28" s="165"/>
      <c r="D28" s="166" t="s">
        <v>130</v>
      </c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8"/>
      <c r="U28" s="169" t="s">
        <v>60</v>
      </c>
      <c r="V28" s="164"/>
      <c r="W28" s="165"/>
      <c r="X28" s="169" t="s">
        <v>132</v>
      </c>
      <c r="Y28" s="164"/>
      <c r="Z28" s="164"/>
      <c r="AA28" s="164"/>
      <c r="AB28" s="165"/>
      <c r="AC28" s="169">
        <v>7</v>
      </c>
      <c r="AD28" s="164"/>
      <c r="AE28" s="165"/>
      <c r="AF28" s="169" t="s">
        <v>59</v>
      </c>
      <c r="AG28" s="164"/>
      <c r="AH28" s="164"/>
      <c r="AI28" s="164"/>
      <c r="AJ28" s="164"/>
      <c r="AK28" s="164"/>
      <c r="AL28" s="164"/>
      <c r="AM28" s="170"/>
    </row>
    <row r="29" spans="1:39" ht="17.100000000000001" customHeight="1">
      <c r="A29" s="163">
        <v>4</v>
      </c>
      <c r="B29" s="164"/>
      <c r="C29" s="165"/>
      <c r="D29" s="166" t="s">
        <v>131</v>
      </c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8"/>
      <c r="U29" s="169" t="s">
        <v>60</v>
      </c>
      <c r="V29" s="164"/>
      <c r="W29" s="165"/>
      <c r="X29" s="169">
        <v>20</v>
      </c>
      <c r="Y29" s="164"/>
      <c r="Z29" s="164"/>
      <c r="AA29" s="164"/>
      <c r="AB29" s="165"/>
      <c r="AC29" s="169">
        <v>1</v>
      </c>
      <c r="AD29" s="164"/>
      <c r="AE29" s="165"/>
      <c r="AF29" s="169" t="s">
        <v>59</v>
      </c>
      <c r="AG29" s="164"/>
      <c r="AH29" s="164"/>
      <c r="AI29" s="164"/>
      <c r="AJ29" s="164"/>
      <c r="AK29" s="164"/>
      <c r="AL29" s="164"/>
      <c r="AM29" s="170"/>
    </row>
    <row r="30" spans="1:39" ht="17.100000000000001" customHeight="1">
      <c r="A30" s="163">
        <v>5</v>
      </c>
      <c r="B30" s="164"/>
      <c r="C30" s="165"/>
      <c r="D30" s="166" t="s">
        <v>135</v>
      </c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8"/>
      <c r="U30" s="169" t="s">
        <v>60</v>
      </c>
      <c r="V30" s="164"/>
      <c r="W30" s="165"/>
      <c r="X30" s="169" t="s">
        <v>134</v>
      </c>
      <c r="Y30" s="164"/>
      <c r="Z30" s="164"/>
      <c r="AA30" s="164"/>
      <c r="AB30" s="165"/>
      <c r="AC30" s="169">
        <v>1</v>
      </c>
      <c r="AD30" s="164"/>
      <c r="AE30" s="165"/>
      <c r="AF30" s="169" t="s">
        <v>59</v>
      </c>
      <c r="AG30" s="164"/>
      <c r="AH30" s="164"/>
      <c r="AI30" s="164"/>
      <c r="AJ30" s="164"/>
      <c r="AK30" s="164"/>
      <c r="AL30" s="164"/>
      <c r="AM30" s="170"/>
    </row>
    <row r="31" spans="1:39" ht="17.100000000000001" customHeight="1">
      <c r="A31" s="163">
        <v>6</v>
      </c>
      <c r="B31" s="164"/>
      <c r="C31" s="165"/>
      <c r="D31" s="166" t="s">
        <v>135</v>
      </c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8"/>
      <c r="U31" s="169" t="s">
        <v>60</v>
      </c>
      <c r="V31" s="164"/>
      <c r="W31" s="165"/>
      <c r="X31" s="169" t="s">
        <v>133</v>
      </c>
      <c r="Y31" s="164"/>
      <c r="Z31" s="164"/>
      <c r="AA31" s="164"/>
      <c r="AB31" s="165"/>
      <c r="AC31" s="169">
        <v>2</v>
      </c>
      <c r="AD31" s="164"/>
      <c r="AE31" s="165"/>
      <c r="AF31" s="169" t="s">
        <v>59</v>
      </c>
      <c r="AG31" s="164"/>
      <c r="AH31" s="164"/>
      <c r="AI31" s="164"/>
      <c r="AJ31" s="164"/>
      <c r="AK31" s="164"/>
      <c r="AL31" s="164"/>
      <c r="AM31" s="170"/>
    </row>
    <row r="32" spans="1:39" ht="17.100000000000001" customHeight="1">
      <c r="A32" s="163">
        <v>7</v>
      </c>
      <c r="B32" s="164"/>
      <c r="C32" s="165"/>
      <c r="D32" s="166" t="s">
        <v>136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8"/>
      <c r="U32" s="169" t="s">
        <v>60</v>
      </c>
      <c r="V32" s="164"/>
      <c r="W32" s="165"/>
      <c r="X32" s="169" t="s">
        <v>78</v>
      </c>
      <c r="Y32" s="164"/>
      <c r="Z32" s="164"/>
      <c r="AA32" s="164"/>
      <c r="AB32" s="165"/>
      <c r="AC32" s="169">
        <v>10</v>
      </c>
      <c r="AD32" s="164"/>
      <c r="AE32" s="165"/>
      <c r="AF32" s="169" t="s">
        <v>59</v>
      </c>
      <c r="AG32" s="164"/>
      <c r="AH32" s="164"/>
      <c r="AI32" s="164"/>
      <c r="AJ32" s="164"/>
      <c r="AK32" s="164"/>
      <c r="AL32" s="164"/>
      <c r="AM32" s="170"/>
    </row>
    <row r="33" spans="1:39" ht="17.100000000000001" customHeight="1">
      <c r="A33" s="163">
        <v>8</v>
      </c>
      <c r="B33" s="164"/>
      <c r="C33" s="165"/>
      <c r="D33" s="166" t="s">
        <v>136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8"/>
      <c r="U33" s="169" t="s">
        <v>60</v>
      </c>
      <c r="V33" s="164"/>
      <c r="W33" s="165"/>
      <c r="X33" s="169" t="s">
        <v>76</v>
      </c>
      <c r="Y33" s="164"/>
      <c r="Z33" s="164"/>
      <c r="AA33" s="164"/>
      <c r="AB33" s="165"/>
      <c r="AC33" s="169">
        <v>5</v>
      </c>
      <c r="AD33" s="164"/>
      <c r="AE33" s="165"/>
      <c r="AF33" s="169" t="s">
        <v>59</v>
      </c>
      <c r="AG33" s="164"/>
      <c r="AH33" s="164"/>
      <c r="AI33" s="164"/>
      <c r="AJ33" s="164"/>
      <c r="AK33" s="164"/>
      <c r="AL33" s="164"/>
      <c r="AM33" s="170"/>
    </row>
    <row r="34" spans="1:39" ht="17.100000000000001" customHeight="1">
      <c r="A34" s="163">
        <v>9</v>
      </c>
      <c r="B34" s="164"/>
      <c r="C34" s="165"/>
      <c r="D34" s="166" t="s">
        <v>96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8"/>
      <c r="U34" s="169" t="s">
        <v>55</v>
      </c>
      <c r="V34" s="164"/>
      <c r="W34" s="165"/>
      <c r="X34" s="169" t="s">
        <v>89</v>
      </c>
      <c r="Y34" s="164"/>
      <c r="Z34" s="164"/>
      <c r="AA34" s="164"/>
      <c r="AB34" s="165"/>
      <c r="AC34" s="169">
        <v>6</v>
      </c>
      <c r="AD34" s="164"/>
      <c r="AE34" s="165"/>
      <c r="AF34" s="169" t="s">
        <v>59</v>
      </c>
      <c r="AG34" s="164"/>
      <c r="AH34" s="164"/>
      <c r="AI34" s="164"/>
      <c r="AJ34" s="164"/>
      <c r="AK34" s="164"/>
      <c r="AL34" s="164"/>
      <c r="AM34" s="170"/>
    </row>
    <row r="35" spans="1:39" ht="17.100000000000001" customHeight="1">
      <c r="A35" s="163">
        <v>10</v>
      </c>
      <c r="B35" s="164"/>
      <c r="C35" s="165"/>
      <c r="D35" s="166" t="s">
        <v>88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8"/>
      <c r="U35" s="169" t="s">
        <v>60</v>
      </c>
      <c r="V35" s="164"/>
      <c r="W35" s="165"/>
      <c r="X35" s="169" t="s">
        <v>94</v>
      </c>
      <c r="Y35" s="164"/>
      <c r="Z35" s="164"/>
      <c r="AA35" s="164"/>
      <c r="AB35" s="165"/>
      <c r="AC35" s="169">
        <v>10</v>
      </c>
      <c r="AD35" s="164"/>
      <c r="AE35" s="164"/>
      <c r="AF35" s="169" t="s">
        <v>59</v>
      </c>
      <c r="AG35" s="164"/>
      <c r="AH35" s="164"/>
      <c r="AI35" s="164"/>
      <c r="AJ35" s="164"/>
      <c r="AK35" s="164"/>
      <c r="AL35" s="164"/>
      <c r="AM35" s="170"/>
    </row>
    <row r="36" spans="1:39" ht="17.100000000000001" customHeight="1" thickBot="1">
      <c r="A36" s="163">
        <v>12</v>
      </c>
      <c r="B36" s="164"/>
      <c r="C36" s="165"/>
      <c r="D36" s="166" t="s">
        <v>140</v>
      </c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8"/>
      <c r="U36" s="169" t="s">
        <v>55</v>
      </c>
      <c r="V36" s="164"/>
      <c r="W36" s="165"/>
      <c r="X36" s="169" t="s">
        <v>78</v>
      </c>
      <c r="Y36" s="164"/>
      <c r="Z36" s="164"/>
      <c r="AA36" s="164"/>
      <c r="AB36" s="165"/>
      <c r="AC36" s="169">
        <v>6</v>
      </c>
      <c r="AD36" s="164"/>
      <c r="AE36" s="165"/>
      <c r="AF36" s="169" t="s">
        <v>59</v>
      </c>
      <c r="AG36" s="164"/>
      <c r="AH36" s="164"/>
      <c r="AI36" s="164"/>
      <c r="AJ36" s="164"/>
      <c r="AK36" s="164"/>
      <c r="AL36" s="164"/>
      <c r="AM36" s="170"/>
    </row>
    <row r="37" spans="1:39" ht="17.100000000000001" customHeight="1">
      <c r="A37" s="197" t="s">
        <v>111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9"/>
    </row>
    <row r="38" spans="1:39" ht="17.100000000000001" customHeight="1" thickBot="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2"/>
    </row>
    <row r="39" spans="1:39" ht="17.100000000000001" customHeight="1">
      <c r="A39" s="188" t="s">
        <v>43</v>
      </c>
      <c r="B39" s="189"/>
      <c r="C39" s="189"/>
      <c r="D39" s="190" t="s">
        <v>50</v>
      </c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2"/>
      <c r="U39" s="189" t="s">
        <v>52</v>
      </c>
      <c r="V39" s="189"/>
      <c r="W39" s="189"/>
      <c r="X39" s="189" t="s">
        <v>51</v>
      </c>
      <c r="Y39" s="189"/>
      <c r="Z39" s="189"/>
      <c r="AA39" s="189"/>
      <c r="AB39" s="189"/>
      <c r="AC39" s="189" t="s">
        <v>53</v>
      </c>
      <c r="AD39" s="189"/>
      <c r="AE39" s="189"/>
      <c r="AF39" s="193" t="s">
        <v>54</v>
      </c>
      <c r="AG39" s="194"/>
      <c r="AH39" s="194"/>
      <c r="AI39" s="194"/>
      <c r="AJ39" s="194"/>
      <c r="AK39" s="194"/>
      <c r="AL39" s="194"/>
      <c r="AM39" s="195"/>
    </row>
    <row r="40" spans="1:39" ht="17.100000000000001" customHeight="1">
      <c r="A40" s="163">
        <v>1</v>
      </c>
      <c r="B40" s="164"/>
      <c r="C40" s="165"/>
      <c r="D40" s="166" t="s">
        <v>112</v>
      </c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8"/>
      <c r="U40" s="169" t="s">
        <v>55</v>
      </c>
      <c r="V40" s="164"/>
      <c r="W40" s="165"/>
      <c r="X40" s="169" t="s">
        <v>78</v>
      </c>
      <c r="Y40" s="164"/>
      <c r="Z40" s="164"/>
      <c r="AA40" s="164"/>
      <c r="AB40" s="165"/>
      <c r="AC40" s="169">
        <v>2</v>
      </c>
      <c r="AD40" s="164"/>
      <c r="AE40" s="164"/>
      <c r="AF40" s="169" t="s">
        <v>59</v>
      </c>
      <c r="AG40" s="164"/>
      <c r="AH40" s="164"/>
      <c r="AI40" s="164"/>
      <c r="AJ40" s="164"/>
      <c r="AK40" s="164"/>
      <c r="AL40" s="164"/>
      <c r="AM40" s="170"/>
    </row>
    <row r="41" spans="1:39" ht="17.100000000000001" customHeight="1">
      <c r="A41" s="163">
        <v>2</v>
      </c>
      <c r="B41" s="164"/>
      <c r="C41" s="165"/>
      <c r="D41" s="166" t="s">
        <v>113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8"/>
      <c r="U41" s="169" t="s">
        <v>60</v>
      </c>
      <c r="V41" s="164"/>
      <c r="W41" s="165"/>
      <c r="X41" s="169" t="s">
        <v>78</v>
      </c>
      <c r="Y41" s="164"/>
      <c r="Z41" s="164"/>
      <c r="AA41" s="164"/>
      <c r="AB41" s="165"/>
      <c r="AC41" s="169">
        <v>1</v>
      </c>
      <c r="AD41" s="164"/>
      <c r="AE41" s="164"/>
      <c r="AF41" s="169" t="s">
        <v>59</v>
      </c>
      <c r="AG41" s="164"/>
      <c r="AH41" s="164"/>
      <c r="AI41" s="164"/>
      <c r="AJ41" s="164"/>
      <c r="AK41" s="164"/>
      <c r="AL41" s="164"/>
      <c r="AM41" s="170"/>
    </row>
    <row r="42" spans="1:39" ht="17.100000000000001" customHeight="1">
      <c r="A42" s="163">
        <v>3</v>
      </c>
      <c r="B42" s="164"/>
      <c r="C42" s="165"/>
      <c r="D42" s="166" t="s">
        <v>114</v>
      </c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8"/>
      <c r="U42" s="169" t="s">
        <v>60</v>
      </c>
      <c r="V42" s="164"/>
      <c r="W42" s="165"/>
      <c r="X42" s="169" t="s">
        <v>128</v>
      </c>
      <c r="Y42" s="164"/>
      <c r="Z42" s="164"/>
      <c r="AA42" s="164"/>
      <c r="AB42" s="165"/>
      <c r="AC42" s="169">
        <v>2</v>
      </c>
      <c r="AD42" s="164"/>
      <c r="AE42" s="164"/>
      <c r="AF42" s="169" t="s">
        <v>59</v>
      </c>
      <c r="AG42" s="164"/>
      <c r="AH42" s="164"/>
      <c r="AI42" s="164"/>
      <c r="AJ42" s="164"/>
      <c r="AK42" s="164"/>
      <c r="AL42" s="164"/>
      <c r="AM42" s="170"/>
    </row>
    <row r="43" spans="1:39" ht="17.100000000000001" customHeight="1">
      <c r="A43" s="163">
        <v>4</v>
      </c>
      <c r="B43" s="164"/>
      <c r="C43" s="165"/>
      <c r="D43" s="166" t="s">
        <v>115</v>
      </c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8"/>
      <c r="U43" s="169" t="s">
        <v>60</v>
      </c>
      <c r="V43" s="164"/>
      <c r="W43" s="165"/>
      <c r="X43" s="169" t="s">
        <v>116</v>
      </c>
      <c r="Y43" s="164"/>
      <c r="Z43" s="164"/>
      <c r="AA43" s="164"/>
      <c r="AB43" s="165"/>
      <c r="AC43" s="169">
        <v>2</v>
      </c>
      <c r="AD43" s="164"/>
      <c r="AE43" s="165"/>
      <c r="AF43" s="169" t="s">
        <v>59</v>
      </c>
      <c r="AG43" s="164"/>
      <c r="AH43" s="164"/>
      <c r="AI43" s="164"/>
      <c r="AJ43" s="164"/>
      <c r="AK43" s="164"/>
      <c r="AL43" s="164"/>
      <c r="AM43" s="170"/>
    </row>
    <row r="44" spans="1:39" ht="17.100000000000001" customHeight="1" thickBot="1">
      <c r="A44" s="163">
        <v>5</v>
      </c>
      <c r="B44" s="164"/>
      <c r="C44" s="165"/>
      <c r="D44" s="203" t="s">
        <v>141</v>
      </c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5"/>
      <c r="U44" s="175" t="s">
        <v>55</v>
      </c>
      <c r="V44" s="176"/>
      <c r="W44" s="177"/>
      <c r="X44" s="175" t="s">
        <v>78</v>
      </c>
      <c r="Y44" s="176"/>
      <c r="Z44" s="176"/>
      <c r="AA44" s="176"/>
      <c r="AB44" s="177"/>
      <c r="AC44" s="175">
        <v>6</v>
      </c>
      <c r="AD44" s="176"/>
      <c r="AE44" s="177"/>
      <c r="AF44" s="175" t="s">
        <v>59</v>
      </c>
      <c r="AG44" s="176"/>
      <c r="AH44" s="176"/>
      <c r="AI44" s="176"/>
      <c r="AJ44" s="176"/>
      <c r="AK44" s="176"/>
      <c r="AL44" s="176"/>
      <c r="AM44" s="196"/>
    </row>
    <row r="45" spans="1:39" ht="17.100000000000001" customHeight="1">
      <c r="A45" s="182" t="s">
        <v>117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4"/>
    </row>
    <row r="46" spans="1:39" ht="17.100000000000001" customHeight="1" thickBot="1">
      <c r="A46" s="185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7"/>
    </row>
    <row r="47" spans="1:39" ht="17.100000000000001" customHeight="1">
      <c r="A47" s="188" t="s">
        <v>43</v>
      </c>
      <c r="B47" s="189"/>
      <c r="C47" s="189"/>
      <c r="D47" s="190" t="s">
        <v>50</v>
      </c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2"/>
      <c r="U47" s="189" t="s">
        <v>52</v>
      </c>
      <c r="V47" s="189"/>
      <c r="W47" s="189"/>
      <c r="X47" s="189" t="s">
        <v>51</v>
      </c>
      <c r="Y47" s="189"/>
      <c r="Z47" s="189"/>
      <c r="AA47" s="189"/>
      <c r="AB47" s="189"/>
      <c r="AC47" s="189" t="s">
        <v>53</v>
      </c>
      <c r="AD47" s="189"/>
      <c r="AE47" s="189"/>
      <c r="AF47" s="193" t="s">
        <v>54</v>
      </c>
      <c r="AG47" s="194"/>
      <c r="AH47" s="194"/>
      <c r="AI47" s="194"/>
      <c r="AJ47" s="194"/>
      <c r="AK47" s="194"/>
      <c r="AL47" s="194"/>
      <c r="AM47" s="195"/>
    </row>
    <row r="48" spans="1:39" ht="33.950000000000003" customHeight="1">
      <c r="A48" s="163">
        <v>1</v>
      </c>
      <c r="B48" s="164"/>
      <c r="C48" s="165"/>
      <c r="D48" s="166" t="s">
        <v>129</v>
      </c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8"/>
      <c r="U48" s="169" t="s">
        <v>60</v>
      </c>
      <c r="V48" s="164"/>
      <c r="W48" s="165"/>
      <c r="X48" s="169" t="s">
        <v>78</v>
      </c>
      <c r="Y48" s="164"/>
      <c r="Z48" s="164"/>
      <c r="AA48" s="164"/>
      <c r="AB48" s="165"/>
      <c r="AC48" s="169">
        <v>1</v>
      </c>
      <c r="AD48" s="164"/>
      <c r="AE48" s="164"/>
      <c r="AF48" s="169" t="s">
        <v>59</v>
      </c>
      <c r="AG48" s="164"/>
      <c r="AH48" s="164"/>
      <c r="AI48" s="164"/>
      <c r="AJ48" s="164"/>
      <c r="AK48" s="164"/>
      <c r="AL48" s="164"/>
      <c r="AM48" s="170"/>
    </row>
    <row r="49" spans="1:39" ht="33.950000000000003" customHeight="1">
      <c r="A49" s="163">
        <v>2</v>
      </c>
      <c r="B49" s="164"/>
      <c r="C49" s="165"/>
      <c r="D49" s="166" t="s">
        <v>118</v>
      </c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8"/>
      <c r="U49" s="169" t="s">
        <v>60</v>
      </c>
      <c r="V49" s="164"/>
      <c r="W49" s="165"/>
      <c r="X49" s="169" t="s">
        <v>116</v>
      </c>
      <c r="Y49" s="164"/>
      <c r="Z49" s="164"/>
      <c r="AA49" s="164"/>
      <c r="AB49" s="165"/>
      <c r="AC49" s="169">
        <v>2</v>
      </c>
      <c r="AD49" s="164"/>
      <c r="AE49" s="164"/>
      <c r="AF49" s="169" t="s">
        <v>59</v>
      </c>
      <c r="AG49" s="164"/>
      <c r="AH49" s="164"/>
      <c r="AI49" s="164"/>
      <c r="AJ49" s="164"/>
      <c r="AK49" s="164"/>
      <c r="AL49" s="164"/>
      <c r="AM49" s="170"/>
    </row>
    <row r="50" spans="1:39" ht="33.950000000000003" customHeight="1">
      <c r="A50" s="163">
        <v>3</v>
      </c>
      <c r="B50" s="164"/>
      <c r="C50" s="165"/>
      <c r="D50" s="166" t="s">
        <v>119</v>
      </c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8"/>
      <c r="U50" s="169" t="s">
        <v>60</v>
      </c>
      <c r="V50" s="164"/>
      <c r="W50" s="165"/>
      <c r="X50" s="169" t="s">
        <v>78</v>
      </c>
      <c r="Y50" s="164"/>
      <c r="Z50" s="164"/>
      <c r="AA50" s="164"/>
      <c r="AB50" s="165"/>
      <c r="AC50" s="169">
        <v>1</v>
      </c>
      <c r="AD50" s="164"/>
      <c r="AE50" s="164"/>
      <c r="AF50" s="169" t="s">
        <v>59</v>
      </c>
      <c r="AG50" s="164"/>
      <c r="AH50" s="164"/>
      <c r="AI50" s="164"/>
      <c r="AJ50" s="164"/>
      <c r="AK50" s="164"/>
      <c r="AL50" s="164"/>
      <c r="AM50" s="170"/>
    </row>
    <row r="51" spans="1:39" ht="17.100000000000001" customHeight="1">
      <c r="A51" s="163">
        <v>4</v>
      </c>
      <c r="B51" s="164"/>
      <c r="C51" s="165"/>
      <c r="D51" s="166" t="s">
        <v>120</v>
      </c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8"/>
      <c r="U51" s="169" t="s">
        <v>60</v>
      </c>
      <c r="V51" s="164"/>
      <c r="W51" s="165"/>
      <c r="X51" s="169" t="s">
        <v>78</v>
      </c>
      <c r="Y51" s="164"/>
      <c r="Z51" s="164"/>
      <c r="AA51" s="164"/>
      <c r="AB51" s="165"/>
      <c r="AC51" s="169">
        <v>1</v>
      </c>
      <c r="AD51" s="164"/>
      <c r="AE51" s="164"/>
      <c r="AF51" s="169" t="s">
        <v>59</v>
      </c>
      <c r="AG51" s="164"/>
      <c r="AH51" s="164"/>
      <c r="AI51" s="164"/>
      <c r="AJ51" s="164"/>
      <c r="AK51" s="164"/>
      <c r="AL51" s="164"/>
      <c r="AM51" s="170"/>
    </row>
    <row r="52" spans="1:39" ht="17.100000000000001" customHeight="1">
      <c r="A52" s="163">
        <v>5</v>
      </c>
      <c r="B52" s="164"/>
      <c r="C52" s="165"/>
      <c r="D52" s="166" t="s">
        <v>142</v>
      </c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8"/>
      <c r="U52" s="169" t="s">
        <v>60</v>
      </c>
      <c r="V52" s="164"/>
      <c r="W52" s="165"/>
      <c r="X52" s="169" t="s">
        <v>143</v>
      </c>
      <c r="Y52" s="164"/>
      <c r="Z52" s="164"/>
      <c r="AA52" s="164"/>
      <c r="AB52" s="165"/>
      <c r="AC52" s="169">
        <v>2</v>
      </c>
      <c r="AD52" s="164"/>
      <c r="AE52" s="164"/>
      <c r="AF52" s="169" t="s">
        <v>59</v>
      </c>
      <c r="AG52" s="164"/>
      <c r="AH52" s="164"/>
      <c r="AI52" s="164"/>
      <c r="AJ52" s="164"/>
      <c r="AK52" s="164"/>
      <c r="AL52" s="164"/>
      <c r="AM52" s="170"/>
    </row>
  </sheetData>
  <mergeCells count="226">
    <mergeCell ref="AF25:AM25"/>
    <mergeCell ref="A23:AM24"/>
    <mergeCell ref="A25:C25"/>
    <mergeCell ref="D25:T25"/>
    <mergeCell ref="U25:W25"/>
    <mergeCell ref="X25:AB25"/>
    <mergeCell ref="AC25:AE25"/>
    <mergeCell ref="A20:C20"/>
    <mergeCell ref="D20:T20"/>
    <mergeCell ref="U20:W20"/>
    <mergeCell ref="X20:AB20"/>
    <mergeCell ref="AC20:AE20"/>
    <mergeCell ref="AF20:AM20"/>
    <mergeCell ref="AF22:AM22"/>
    <mergeCell ref="A21:C21"/>
    <mergeCell ref="D21:T21"/>
    <mergeCell ref="U21:W21"/>
    <mergeCell ref="X21:AB21"/>
    <mergeCell ref="AC21:AE21"/>
    <mergeCell ref="AF21:AM21"/>
    <mergeCell ref="A22:C22"/>
    <mergeCell ref="D22:T22"/>
    <mergeCell ref="U22:W22"/>
    <mergeCell ref="X22:AB22"/>
    <mergeCell ref="AC22:AE22"/>
    <mergeCell ref="A15:AM16"/>
    <mergeCell ref="A17:C17"/>
    <mergeCell ref="D17:T17"/>
    <mergeCell ref="U17:W17"/>
    <mergeCell ref="X17:AB17"/>
    <mergeCell ref="AC17:AE17"/>
    <mergeCell ref="AF17:AM17"/>
    <mergeCell ref="AF19:AM19"/>
    <mergeCell ref="A18:C18"/>
    <mergeCell ref="D18:T18"/>
    <mergeCell ref="U18:W18"/>
    <mergeCell ref="X18:AB18"/>
    <mergeCell ref="AC18:AE18"/>
    <mergeCell ref="AF18:AM18"/>
    <mergeCell ref="A19:C19"/>
    <mergeCell ref="D19:T19"/>
    <mergeCell ref="U19:W19"/>
    <mergeCell ref="X19:AB19"/>
    <mergeCell ref="AC19:AE1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Z7:AB7"/>
    <mergeCell ref="AF26:AM26"/>
    <mergeCell ref="A27:C27"/>
    <mergeCell ref="D27:T27"/>
    <mergeCell ref="U27:W27"/>
    <mergeCell ref="X27:AB27"/>
    <mergeCell ref="AC27:AE27"/>
    <mergeCell ref="AF27:AM27"/>
    <mergeCell ref="A26:C26"/>
    <mergeCell ref="D26:T26"/>
    <mergeCell ref="U26:W26"/>
    <mergeCell ref="X26:AB26"/>
    <mergeCell ref="AC26:AE26"/>
    <mergeCell ref="A39:C39"/>
    <mergeCell ref="D39:T39"/>
    <mergeCell ref="U39:W39"/>
    <mergeCell ref="X39:AB39"/>
    <mergeCell ref="AC39:AE39"/>
    <mergeCell ref="AF39:AM39"/>
    <mergeCell ref="A29:C29"/>
    <mergeCell ref="D29:T29"/>
    <mergeCell ref="U29:W29"/>
    <mergeCell ref="X29:AB29"/>
    <mergeCell ref="AC29:AE29"/>
    <mergeCell ref="A30:C30"/>
    <mergeCell ref="D30:T30"/>
    <mergeCell ref="U30:W30"/>
    <mergeCell ref="A45:AM46"/>
    <mergeCell ref="A47:C47"/>
    <mergeCell ref="D47:T47"/>
    <mergeCell ref="U47:W47"/>
    <mergeCell ref="X47:AB47"/>
    <mergeCell ref="AC47:AE47"/>
    <mergeCell ref="AF47:AM47"/>
    <mergeCell ref="AF42:AM42"/>
    <mergeCell ref="A43:C43"/>
    <mergeCell ref="D43:T43"/>
    <mergeCell ref="U43:W43"/>
    <mergeCell ref="X43:AB43"/>
    <mergeCell ref="AC43:AE43"/>
    <mergeCell ref="AF43:AM43"/>
    <mergeCell ref="A42:C42"/>
    <mergeCell ref="D42:T42"/>
    <mergeCell ref="U42:W42"/>
    <mergeCell ref="X42:AB42"/>
    <mergeCell ref="AC42:AE42"/>
    <mergeCell ref="AC50:AE50"/>
    <mergeCell ref="AF48:AM48"/>
    <mergeCell ref="A49:C49"/>
    <mergeCell ref="D49:T49"/>
    <mergeCell ref="U49:W49"/>
    <mergeCell ref="X49:AB49"/>
    <mergeCell ref="AC49:AE49"/>
    <mergeCell ref="AF49:AM49"/>
    <mergeCell ref="A48:C48"/>
    <mergeCell ref="D48:T48"/>
    <mergeCell ref="U48:W48"/>
    <mergeCell ref="X48:AB48"/>
    <mergeCell ref="AC48:AE48"/>
    <mergeCell ref="X28:AB28"/>
    <mergeCell ref="AC28:AE28"/>
    <mergeCell ref="AF28:AM28"/>
    <mergeCell ref="AF29:AM29"/>
    <mergeCell ref="AF32:AM32"/>
    <mergeCell ref="AF33:AM33"/>
    <mergeCell ref="AF34:AM34"/>
    <mergeCell ref="A32:C32"/>
    <mergeCell ref="D32:T32"/>
    <mergeCell ref="U32:W32"/>
    <mergeCell ref="A28:C28"/>
    <mergeCell ref="D28:T28"/>
    <mergeCell ref="U28:W28"/>
    <mergeCell ref="X32:AB32"/>
    <mergeCell ref="AC32:AE32"/>
    <mergeCell ref="X30:AB30"/>
    <mergeCell ref="AC30:AE30"/>
    <mergeCell ref="AF30:AM30"/>
    <mergeCell ref="A31:C31"/>
    <mergeCell ref="D31:T31"/>
    <mergeCell ref="U31:W31"/>
    <mergeCell ref="X31:AB31"/>
    <mergeCell ref="AC31:AE31"/>
    <mergeCell ref="AF31:AM31"/>
    <mergeCell ref="A34:C34"/>
    <mergeCell ref="D34:T34"/>
    <mergeCell ref="U34:W34"/>
    <mergeCell ref="X34:AB34"/>
    <mergeCell ref="AC34:AE34"/>
    <mergeCell ref="A33:C33"/>
    <mergeCell ref="D33:T33"/>
    <mergeCell ref="U33:W33"/>
    <mergeCell ref="X33:AB33"/>
    <mergeCell ref="AC33:AE33"/>
    <mergeCell ref="A52:C52"/>
    <mergeCell ref="A35:C35"/>
    <mergeCell ref="A36:C36"/>
    <mergeCell ref="D52:T52"/>
    <mergeCell ref="U52:W52"/>
    <mergeCell ref="X52:AB52"/>
    <mergeCell ref="AC52:AE52"/>
    <mergeCell ref="AF52:AM52"/>
    <mergeCell ref="D35:T35"/>
    <mergeCell ref="U35:W35"/>
    <mergeCell ref="X35:AB35"/>
    <mergeCell ref="AC35:AE35"/>
    <mergeCell ref="AF35:AM35"/>
    <mergeCell ref="AF50:AM50"/>
    <mergeCell ref="A51:C51"/>
    <mergeCell ref="D51:T51"/>
    <mergeCell ref="U51:W51"/>
    <mergeCell ref="X51:AB51"/>
    <mergeCell ref="AC51:AE51"/>
    <mergeCell ref="AF51:AM51"/>
    <mergeCell ref="A50:C50"/>
    <mergeCell ref="D50:T50"/>
    <mergeCell ref="U50:W50"/>
    <mergeCell ref="X50:AB50"/>
    <mergeCell ref="AF36:AM36"/>
    <mergeCell ref="AC36:AE36"/>
    <mergeCell ref="X36:AB36"/>
    <mergeCell ref="U36:W36"/>
    <mergeCell ref="D36:T36"/>
    <mergeCell ref="A44:C44"/>
    <mergeCell ref="D44:T44"/>
    <mergeCell ref="U44:W44"/>
    <mergeCell ref="X44:AB44"/>
    <mergeCell ref="AC44:AE44"/>
    <mergeCell ref="AF44:AM44"/>
    <mergeCell ref="AF40:AM40"/>
    <mergeCell ref="A41:C41"/>
    <mergeCell ref="D41:T41"/>
    <mergeCell ref="U41:W41"/>
    <mergeCell ref="X41:AB41"/>
    <mergeCell ref="AC41:AE41"/>
    <mergeCell ref="AF41:AM41"/>
    <mergeCell ref="A40:C40"/>
    <mergeCell ref="D40:T40"/>
    <mergeCell ref="U40:W40"/>
    <mergeCell ref="X40:AB40"/>
    <mergeCell ref="AC40:AE40"/>
    <mergeCell ref="A37:AM38"/>
    <mergeCell ref="A10:AM11"/>
    <mergeCell ref="A12:C12"/>
    <mergeCell ref="D12:T12"/>
    <mergeCell ref="U12:W12"/>
    <mergeCell ref="X12:AB12"/>
    <mergeCell ref="AC12:AE12"/>
    <mergeCell ref="AF12:AM12"/>
    <mergeCell ref="AF14:AM14"/>
    <mergeCell ref="A13:C13"/>
    <mergeCell ref="D13:T13"/>
    <mergeCell ref="U13:W13"/>
    <mergeCell ref="X13:AB13"/>
    <mergeCell ref="AC13:AE13"/>
    <mergeCell ref="AF13:AM13"/>
    <mergeCell ref="A14:C14"/>
    <mergeCell ref="D14:T14"/>
    <mergeCell ref="U14:W14"/>
    <mergeCell ref="X14:AB14"/>
    <mergeCell ref="AC14:AE14"/>
  </mergeCells>
  <printOptions horizontalCentered="1" gridLinesSet="0"/>
  <pageMargins left="0.25" right="0.25" top="0.143700787" bottom="0.143700787" header="0" footer="0"/>
  <pageSetup paperSize="9" scale="80" fitToWidth="0" fitToHeight="0" orientation="portrait" r:id="rId1"/>
  <headerFooter alignWithMargins="0"/>
  <colBreaks count="1" manualBreakCount="1">
    <brk id="39" max="3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9"/>
  <sheetViews>
    <sheetView showGridLines="0" view="pageBreakPreview" topLeftCell="A13" zoomScaleNormal="100" zoomScaleSheetLayoutView="100" workbookViewId="0">
      <pane xSplit="39" topLeftCell="AN1" activePane="topRight" state="frozen"/>
      <selection pane="topRight" activeCell="U38" sqref="U38"/>
    </sheetView>
  </sheetViews>
  <sheetFormatPr defaultRowHeight="12.75"/>
  <cols>
    <col min="1" max="1" width="1.42578125" style="33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.5703125" style="1" customWidth="1"/>
    <col min="39" max="39" width="2.425781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s="32" customFormat="1" ht="24.75" customHeight="1">
      <c r="A1" s="97" t="s">
        <v>34</v>
      </c>
      <c r="B1" s="76"/>
      <c r="C1" s="76"/>
      <c r="D1" s="76"/>
      <c r="E1" s="76"/>
      <c r="F1" s="76"/>
      <c r="G1" s="76"/>
      <c r="H1" s="76"/>
      <c r="I1" s="76"/>
      <c r="J1" s="77"/>
      <c r="K1" s="75" t="s">
        <v>48</v>
      </c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  <c r="AC1" s="53"/>
      <c r="AD1" s="156"/>
      <c r="AE1" s="156"/>
      <c r="AF1" s="156"/>
      <c r="AG1" s="156"/>
      <c r="AH1" s="156"/>
      <c r="AI1" s="156"/>
      <c r="AJ1" s="156"/>
      <c r="AK1" s="156"/>
      <c r="AL1" s="156"/>
      <c r="AM1" s="157"/>
      <c r="AN1" s="31"/>
    </row>
    <row r="2" spans="1:40" ht="15" customHeight="1">
      <c r="A2" s="98"/>
      <c r="B2" s="79"/>
      <c r="C2" s="79"/>
      <c r="D2" s="79"/>
      <c r="E2" s="79"/>
      <c r="F2" s="79"/>
      <c r="G2" s="79"/>
      <c r="H2" s="79"/>
      <c r="I2" s="79"/>
      <c r="J2" s="80"/>
      <c r="K2" s="78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  <c r="AC2" s="158"/>
      <c r="AD2" s="159"/>
      <c r="AE2" s="159"/>
      <c r="AF2" s="159"/>
      <c r="AG2" s="159"/>
      <c r="AH2" s="159"/>
      <c r="AI2" s="159"/>
      <c r="AJ2" s="159"/>
      <c r="AK2" s="159"/>
      <c r="AL2" s="159"/>
      <c r="AM2" s="160"/>
      <c r="AN2" s="2"/>
    </row>
    <row r="3" spans="1:40" ht="12.75" customHeight="1">
      <c r="A3" s="98"/>
      <c r="B3" s="79"/>
      <c r="C3" s="79"/>
      <c r="D3" s="79"/>
      <c r="E3" s="79"/>
      <c r="F3" s="79"/>
      <c r="G3" s="79"/>
      <c r="H3" s="79"/>
      <c r="I3" s="79"/>
      <c r="J3" s="80"/>
      <c r="K3" s="78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80"/>
      <c r="AC3" s="158"/>
      <c r="AD3" s="159"/>
      <c r="AE3" s="159"/>
      <c r="AF3" s="159"/>
      <c r="AG3" s="159"/>
      <c r="AH3" s="159"/>
      <c r="AI3" s="159"/>
      <c r="AJ3" s="159"/>
      <c r="AK3" s="159"/>
      <c r="AL3" s="159"/>
      <c r="AM3" s="160"/>
      <c r="AN3" s="2"/>
    </row>
    <row r="4" spans="1:40" ht="70.5" customHeight="1">
      <c r="A4" s="98"/>
      <c r="B4" s="79"/>
      <c r="C4" s="79"/>
      <c r="D4" s="79"/>
      <c r="E4" s="79"/>
      <c r="F4" s="79"/>
      <c r="G4" s="79"/>
      <c r="H4" s="79"/>
      <c r="I4" s="79"/>
      <c r="J4" s="80"/>
      <c r="K4" s="81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3"/>
      <c r="AC4" s="158"/>
      <c r="AD4" s="159"/>
      <c r="AE4" s="159"/>
      <c r="AF4" s="159"/>
      <c r="AG4" s="159"/>
      <c r="AH4" s="159"/>
      <c r="AI4" s="159"/>
      <c r="AJ4" s="159"/>
      <c r="AK4" s="159"/>
      <c r="AL4" s="159"/>
      <c r="AM4" s="160"/>
      <c r="AN4" s="2"/>
    </row>
    <row r="5" spans="1:40" ht="11.25" customHeight="1">
      <c r="A5" s="98"/>
      <c r="B5" s="79"/>
      <c r="C5" s="79"/>
      <c r="D5" s="79"/>
      <c r="E5" s="79"/>
      <c r="F5" s="79"/>
      <c r="G5" s="79"/>
      <c r="H5" s="79"/>
      <c r="I5" s="79"/>
      <c r="J5" s="80"/>
      <c r="K5" s="68" t="str">
        <f>Cover!K5</f>
        <v>MTO FOR HVAC &amp; PLUMBING FOR GCS WAREHOUSE</v>
      </c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  <c r="AC5" s="158"/>
      <c r="AD5" s="159"/>
      <c r="AE5" s="159"/>
      <c r="AF5" s="159"/>
      <c r="AG5" s="159"/>
      <c r="AH5" s="159"/>
      <c r="AI5" s="159"/>
      <c r="AJ5" s="159"/>
      <c r="AK5" s="159"/>
      <c r="AL5" s="159"/>
      <c r="AM5" s="160"/>
      <c r="AN5" s="2"/>
    </row>
    <row r="6" spans="1:40" ht="6.75" customHeight="1">
      <c r="A6" s="98"/>
      <c r="B6" s="79"/>
      <c r="C6" s="79"/>
      <c r="D6" s="79"/>
      <c r="E6" s="79"/>
      <c r="F6" s="79"/>
      <c r="G6" s="79"/>
      <c r="H6" s="79"/>
      <c r="I6" s="79"/>
      <c r="J6" s="80"/>
      <c r="K6" s="71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3"/>
      <c r="AC6" s="158"/>
      <c r="AD6" s="159"/>
      <c r="AE6" s="159"/>
      <c r="AF6" s="159"/>
      <c r="AG6" s="159"/>
      <c r="AH6" s="159"/>
      <c r="AI6" s="159"/>
      <c r="AJ6" s="159"/>
      <c r="AK6" s="159"/>
      <c r="AL6" s="159"/>
      <c r="AM6" s="160"/>
      <c r="AN6" s="2"/>
    </row>
    <row r="7" spans="1:40" ht="18" customHeight="1">
      <c r="A7" s="94" t="s">
        <v>12</v>
      </c>
      <c r="B7" s="154"/>
      <c r="C7" s="154"/>
      <c r="D7" s="154"/>
      <c r="E7" s="154"/>
      <c r="F7" s="154"/>
      <c r="G7" s="154"/>
      <c r="H7" s="154"/>
      <c r="I7" s="154"/>
      <c r="J7" s="155"/>
      <c r="K7" s="145" t="s">
        <v>13</v>
      </c>
      <c r="L7" s="62"/>
      <c r="M7" s="62" t="s">
        <v>14</v>
      </c>
      <c r="N7" s="62"/>
      <c r="O7" s="62" t="s">
        <v>15</v>
      </c>
      <c r="P7" s="62"/>
      <c r="Q7" s="62" t="s">
        <v>16</v>
      </c>
      <c r="R7" s="62"/>
      <c r="S7" s="62" t="s">
        <v>17</v>
      </c>
      <c r="T7" s="62"/>
      <c r="U7" s="62" t="s">
        <v>18</v>
      </c>
      <c r="V7" s="62"/>
      <c r="W7" s="63" t="s">
        <v>19</v>
      </c>
      <c r="X7" s="63"/>
      <c r="Y7" s="63"/>
      <c r="Z7" s="62" t="s">
        <v>20</v>
      </c>
      <c r="AA7" s="62"/>
      <c r="AB7" s="62"/>
      <c r="AC7" s="85" t="s">
        <v>158</v>
      </c>
      <c r="AD7" s="86"/>
      <c r="AE7" s="86"/>
      <c r="AF7" s="86"/>
      <c r="AG7" s="86"/>
      <c r="AH7" s="86"/>
      <c r="AI7" s="86"/>
      <c r="AJ7" s="86"/>
      <c r="AK7" s="86"/>
      <c r="AL7" s="86"/>
      <c r="AM7" s="87"/>
      <c r="AN7" s="2"/>
    </row>
    <row r="8" spans="1:40" ht="17.25" customHeight="1" thickBot="1">
      <c r="A8" s="91" t="s">
        <v>36</v>
      </c>
      <c r="B8" s="92"/>
      <c r="C8" s="92"/>
      <c r="D8" s="92"/>
      <c r="E8" s="92"/>
      <c r="F8" s="92"/>
      <c r="G8" s="92"/>
      <c r="H8" s="92"/>
      <c r="I8" s="92"/>
      <c r="J8" s="93"/>
      <c r="K8" s="66" t="str">
        <f>Cover!K8</f>
        <v>BK</v>
      </c>
      <c r="L8" s="67"/>
      <c r="M8" s="64" t="str">
        <f>Cover!M8</f>
        <v>GCS</v>
      </c>
      <c r="N8" s="67"/>
      <c r="O8" s="66" t="str">
        <f>Cover!O8</f>
        <v>PEDCO</v>
      </c>
      <c r="P8" s="67"/>
      <c r="Q8" s="64" t="str">
        <f>Cover!Q8</f>
        <v>120</v>
      </c>
      <c r="R8" s="67"/>
      <c r="S8" s="66" t="str">
        <f>Cover!S8</f>
        <v>HV</v>
      </c>
      <c r="T8" s="67"/>
      <c r="U8" s="66" t="str">
        <f>Cover!U8</f>
        <v>MT</v>
      </c>
      <c r="V8" s="67"/>
      <c r="W8" s="64" t="str">
        <f>Cover!W8</f>
        <v>0004</v>
      </c>
      <c r="X8" s="74"/>
      <c r="Y8" s="67"/>
      <c r="Z8" s="66" t="str">
        <f>Cover!Z8</f>
        <v>D00</v>
      </c>
      <c r="AA8" s="74"/>
      <c r="AB8" s="67"/>
      <c r="AC8" s="88"/>
      <c r="AD8" s="89"/>
      <c r="AE8" s="89"/>
      <c r="AF8" s="89"/>
      <c r="AG8" s="89"/>
      <c r="AH8" s="89"/>
      <c r="AI8" s="89"/>
      <c r="AJ8" s="89"/>
      <c r="AK8" s="89"/>
      <c r="AL8" s="89"/>
      <c r="AM8" s="90"/>
      <c r="AN8" s="3"/>
    </row>
    <row r="9" spans="1:40" ht="10.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8"/>
      <c r="L9" s="8"/>
      <c r="M9" s="39"/>
      <c r="N9" s="8"/>
      <c r="O9" s="8"/>
      <c r="P9" s="8"/>
      <c r="Q9" s="39"/>
      <c r="R9" s="8"/>
      <c r="S9" s="8"/>
      <c r="T9" s="8"/>
      <c r="U9" s="8"/>
      <c r="V9" s="8"/>
      <c r="W9" s="39"/>
      <c r="X9" s="8"/>
      <c r="Y9" s="8"/>
      <c r="Z9" s="8"/>
      <c r="AA9" s="8"/>
      <c r="AB9" s="8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3"/>
    </row>
    <row r="10" spans="1:40" ht="17.100000000000001" customHeight="1">
      <c r="A10" s="182" t="s">
        <v>153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4"/>
    </row>
    <row r="11" spans="1:40" ht="17.100000000000001" customHeight="1" thickBot="1">
      <c r="A11" s="185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7"/>
    </row>
    <row r="12" spans="1:40" ht="17.100000000000001" customHeight="1">
      <c r="A12" s="188" t="s">
        <v>43</v>
      </c>
      <c r="B12" s="189"/>
      <c r="C12" s="189"/>
      <c r="D12" s="190" t="s">
        <v>50</v>
      </c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2"/>
      <c r="U12" s="189" t="s">
        <v>52</v>
      </c>
      <c r="V12" s="189"/>
      <c r="W12" s="189"/>
      <c r="X12" s="189" t="s">
        <v>51</v>
      </c>
      <c r="Y12" s="189"/>
      <c r="Z12" s="189"/>
      <c r="AA12" s="189"/>
      <c r="AB12" s="189"/>
      <c r="AC12" s="189" t="s">
        <v>53</v>
      </c>
      <c r="AD12" s="189"/>
      <c r="AE12" s="189"/>
      <c r="AF12" s="193" t="s">
        <v>54</v>
      </c>
      <c r="AG12" s="194"/>
      <c r="AH12" s="194"/>
      <c r="AI12" s="194"/>
      <c r="AJ12" s="194"/>
      <c r="AK12" s="194"/>
      <c r="AL12" s="194"/>
      <c r="AM12" s="195"/>
    </row>
    <row r="13" spans="1:40" ht="17.100000000000001" customHeight="1">
      <c r="A13" s="179">
        <v>1</v>
      </c>
      <c r="B13" s="176"/>
      <c r="C13" s="177"/>
      <c r="D13" s="181" t="s">
        <v>121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75" t="s">
        <v>55</v>
      </c>
      <c r="V13" s="176"/>
      <c r="W13" s="177"/>
      <c r="X13" s="175" t="s">
        <v>110</v>
      </c>
      <c r="Y13" s="176"/>
      <c r="Z13" s="176"/>
      <c r="AA13" s="176"/>
      <c r="AB13" s="177"/>
      <c r="AC13" s="175">
        <v>9</v>
      </c>
      <c r="AD13" s="176"/>
      <c r="AE13" s="176"/>
      <c r="AF13" s="175" t="s">
        <v>59</v>
      </c>
      <c r="AG13" s="176"/>
      <c r="AH13" s="176"/>
      <c r="AI13" s="176"/>
      <c r="AJ13" s="176"/>
      <c r="AK13" s="176"/>
      <c r="AL13" s="176"/>
      <c r="AM13" s="196"/>
    </row>
    <row r="14" spans="1:40" ht="17.100000000000001" customHeight="1">
      <c r="A14" s="163">
        <v>2</v>
      </c>
      <c r="B14" s="164"/>
      <c r="C14" s="165"/>
      <c r="D14" s="203" t="s">
        <v>121</v>
      </c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5"/>
      <c r="U14" s="169" t="s">
        <v>55</v>
      </c>
      <c r="V14" s="164"/>
      <c r="W14" s="165"/>
      <c r="X14" s="169" t="s">
        <v>144</v>
      </c>
      <c r="Y14" s="164"/>
      <c r="Z14" s="164"/>
      <c r="AA14" s="164"/>
      <c r="AB14" s="165"/>
      <c r="AC14" s="169">
        <v>5</v>
      </c>
      <c r="AD14" s="164"/>
      <c r="AE14" s="164"/>
      <c r="AF14" s="169" t="s">
        <v>59</v>
      </c>
      <c r="AG14" s="164"/>
      <c r="AH14" s="164"/>
      <c r="AI14" s="164"/>
      <c r="AJ14" s="164"/>
      <c r="AK14" s="164"/>
      <c r="AL14" s="164"/>
      <c r="AM14" s="170"/>
    </row>
    <row r="15" spans="1:40" ht="17.100000000000001" customHeight="1">
      <c r="A15" s="179">
        <v>3</v>
      </c>
      <c r="B15" s="176"/>
      <c r="C15" s="177"/>
      <c r="D15" s="181" t="s">
        <v>122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69" t="s">
        <v>60</v>
      </c>
      <c r="V15" s="164"/>
      <c r="W15" s="165"/>
      <c r="X15" s="175" t="s">
        <v>110</v>
      </c>
      <c r="Y15" s="176"/>
      <c r="Z15" s="176"/>
      <c r="AA15" s="176"/>
      <c r="AB15" s="177"/>
      <c r="AC15" s="169">
        <v>7</v>
      </c>
      <c r="AD15" s="164"/>
      <c r="AE15" s="165"/>
      <c r="AF15" s="169" t="s">
        <v>59</v>
      </c>
      <c r="AG15" s="164"/>
      <c r="AH15" s="164"/>
      <c r="AI15" s="164"/>
      <c r="AJ15" s="164"/>
      <c r="AK15" s="164"/>
      <c r="AL15" s="164"/>
      <c r="AM15" s="170"/>
    </row>
    <row r="16" spans="1:40" ht="17.100000000000001" customHeight="1">
      <c r="A16" s="163">
        <v>4</v>
      </c>
      <c r="B16" s="164"/>
      <c r="C16" s="165"/>
      <c r="D16" s="181" t="s">
        <v>123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69" t="s">
        <v>60</v>
      </c>
      <c r="V16" s="164"/>
      <c r="W16" s="165"/>
      <c r="X16" s="175" t="s">
        <v>110</v>
      </c>
      <c r="Y16" s="176"/>
      <c r="Z16" s="176"/>
      <c r="AA16" s="176"/>
      <c r="AB16" s="177"/>
      <c r="AC16" s="169">
        <v>1</v>
      </c>
      <c r="AD16" s="164"/>
      <c r="AE16" s="164"/>
      <c r="AF16" s="169" t="s">
        <v>59</v>
      </c>
      <c r="AG16" s="164"/>
      <c r="AH16" s="164"/>
      <c r="AI16" s="164"/>
      <c r="AJ16" s="164"/>
      <c r="AK16" s="164"/>
      <c r="AL16" s="164"/>
      <c r="AM16" s="170"/>
    </row>
    <row r="17" spans="1:39" ht="17.100000000000001" customHeight="1">
      <c r="A17" s="163">
        <v>4</v>
      </c>
      <c r="B17" s="164"/>
      <c r="C17" s="165"/>
      <c r="D17" s="181" t="s">
        <v>124</v>
      </c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69" t="s">
        <v>60</v>
      </c>
      <c r="V17" s="164"/>
      <c r="W17" s="165"/>
      <c r="X17" s="169" t="s">
        <v>144</v>
      </c>
      <c r="Y17" s="164"/>
      <c r="Z17" s="164"/>
      <c r="AA17" s="164"/>
      <c r="AB17" s="165"/>
      <c r="AC17" s="169">
        <v>2</v>
      </c>
      <c r="AD17" s="164"/>
      <c r="AE17" s="164"/>
      <c r="AF17" s="169" t="s">
        <v>59</v>
      </c>
      <c r="AG17" s="164"/>
      <c r="AH17" s="164"/>
      <c r="AI17" s="164"/>
      <c r="AJ17" s="164"/>
      <c r="AK17" s="164"/>
      <c r="AL17" s="164"/>
      <c r="AM17" s="170"/>
    </row>
    <row r="18" spans="1:39" ht="17.100000000000001" customHeight="1">
      <c r="A18" s="179">
        <v>5</v>
      </c>
      <c r="B18" s="176"/>
      <c r="C18" s="177"/>
      <c r="D18" s="181" t="s">
        <v>125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69" t="s">
        <v>60</v>
      </c>
      <c r="V18" s="164"/>
      <c r="W18" s="165"/>
      <c r="X18" s="169" t="s">
        <v>144</v>
      </c>
      <c r="Y18" s="164"/>
      <c r="Z18" s="164"/>
      <c r="AA18" s="164"/>
      <c r="AB18" s="165"/>
      <c r="AC18" s="169">
        <v>1</v>
      </c>
      <c r="AD18" s="164"/>
      <c r="AE18" s="164"/>
      <c r="AF18" s="169" t="s">
        <v>59</v>
      </c>
      <c r="AG18" s="164"/>
      <c r="AH18" s="164"/>
      <c r="AI18" s="164"/>
      <c r="AJ18" s="164"/>
      <c r="AK18" s="164"/>
      <c r="AL18" s="164"/>
      <c r="AM18" s="170"/>
    </row>
    <row r="19" spans="1:39" ht="17.100000000000001" customHeight="1">
      <c r="A19" s="163">
        <v>6</v>
      </c>
      <c r="B19" s="164"/>
      <c r="C19" s="165"/>
      <c r="D19" s="181" t="s">
        <v>146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69" t="s">
        <v>60</v>
      </c>
      <c r="V19" s="164"/>
      <c r="W19" s="165"/>
      <c r="X19" s="169" t="s">
        <v>147</v>
      </c>
      <c r="Y19" s="164"/>
      <c r="Z19" s="164"/>
      <c r="AA19" s="164"/>
      <c r="AB19" s="165"/>
      <c r="AC19" s="169">
        <v>3</v>
      </c>
      <c r="AD19" s="164"/>
      <c r="AE19" s="164"/>
      <c r="AF19" s="169" t="s">
        <v>59</v>
      </c>
      <c r="AG19" s="164"/>
      <c r="AH19" s="164"/>
      <c r="AI19" s="164"/>
      <c r="AJ19" s="164"/>
      <c r="AK19" s="164"/>
      <c r="AL19" s="164"/>
      <c r="AM19" s="170"/>
    </row>
    <row r="20" spans="1:39" ht="17.100000000000001" customHeight="1">
      <c r="A20" s="179">
        <v>7</v>
      </c>
      <c r="B20" s="176"/>
      <c r="C20" s="177"/>
      <c r="D20" s="181" t="s">
        <v>148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69" t="s">
        <v>60</v>
      </c>
      <c r="V20" s="164"/>
      <c r="W20" s="165"/>
      <c r="X20" s="175" t="s">
        <v>110</v>
      </c>
      <c r="Y20" s="176"/>
      <c r="Z20" s="176"/>
      <c r="AA20" s="176"/>
      <c r="AB20" s="177"/>
      <c r="AC20" s="169">
        <v>5</v>
      </c>
      <c r="AD20" s="164"/>
      <c r="AE20" s="164"/>
      <c r="AF20" s="169" t="s">
        <v>59</v>
      </c>
      <c r="AG20" s="164"/>
      <c r="AH20" s="164"/>
      <c r="AI20" s="164"/>
      <c r="AJ20" s="164"/>
      <c r="AK20" s="164"/>
      <c r="AL20" s="164"/>
      <c r="AM20" s="170"/>
    </row>
    <row r="21" spans="1:39" ht="17.100000000000001" customHeight="1" thickBot="1">
      <c r="A21" s="163">
        <v>8</v>
      </c>
      <c r="B21" s="164"/>
      <c r="C21" s="165"/>
      <c r="D21" s="166" t="s">
        <v>96</v>
      </c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8"/>
      <c r="U21" s="169" t="s">
        <v>55</v>
      </c>
      <c r="V21" s="164"/>
      <c r="W21" s="165"/>
      <c r="X21" s="169" t="s">
        <v>89</v>
      </c>
      <c r="Y21" s="164"/>
      <c r="Z21" s="164"/>
      <c r="AA21" s="164"/>
      <c r="AB21" s="165"/>
      <c r="AC21" s="169">
        <v>3</v>
      </c>
      <c r="AD21" s="164"/>
      <c r="AE21" s="165"/>
      <c r="AF21" s="169" t="s">
        <v>59</v>
      </c>
      <c r="AG21" s="164"/>
      <c r="AH21" s="164"/>
      <c r="AI21" s="164"/>
      <c r="AJ21" s="164"/>
      <c r="AK21" s="164"/>
      <c r="AL21" s="164"/>
      <c r="AM21" s="170"/>
    </row>
    <row r="22" spans="1:39" ht="17.100000000000001" customHeight="1">
      <c r="A22" s="182" t="s">
        <v>126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4"/>
    </row>
    <row r="23" spans="1:39" ht="17.100000000000001" customHeight="1" thickBot="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7"/>
    </row>
    <row r="24" spans="1:39" ht="17.100000000000001" customHeight="1">
      <c r="A24" s="188" t="s">
        <v>43</v>
      </c>
      <c r="B24" s="189"/>
      <c r="C24" s="189"/>
      <c r="D24" s="190" t="s">
        <v>50</v>
      </c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2"/>
      <c r="U24" s="189" t="s">
        <v>52</v>
      </c>
      <c r="V24" s="189"/>
      <c r="W24" s="189"/>
      <c r="X24" s="189" t="s">
        <v>51</v>
      </c>
      <c r="Y24" s="189"/>
      <c r="Z24" s="189"/>
      <c r="AA24" s="189"/>
      <c r="AB24" s="189"/>
      <c r="AC24" s="189" t="s">
        <v>53</v>
      </c>
      <c r="AD24" s="189"/>
      <c r="AE24" s="189"/>
      <c r="AF24" s="193" t="s">
        <v>54</v>
      </c>
      <c r="AG24" s="194"/>
      <c r="AH24" s="194"/>
      <c r="AI24" s="194"/>
      <c r="AJ24" s="194"/>
      <c r="AK24" s="194"/>
      <c r="AL24" s="194"/>
      <c r="AM24" s="195"/>
    </row>
    <row r="25" spans="1:39" ht="33.950000000000003" customHeight="1">
      <c r="A25" s="163">
        <v>1</v>
      </c>
      <c r="B25" s="164"/>
      <c r="C25" s="165"/>
      <c r="D25" s="166" t="s">
        <v>127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8"/>
      <c r="U25" s="169" t="s">
        <v>60</v>
      </c>
      <c r="V25" s="164"/>
      <c r="W25" s="165"/>
      <c r="X25" s="169" t="s">
        <v>59</v>
      </c>
      <c r="Y25" s="164"/>
      <c r="Z25" s="164"/>
      <c r="AA25" s="164"/>
      <c r="AB25" s="165"/>
      <c r="AC25" s="169">
        <v>1</v>
      </c>
      <c r="AD25" s="164"/>
      <c r="AE25" s="164"/>
      <c r="AF25" s="169" t="s">
        <v>59</v>
      </c>
      <c r="AG25" s="164"/>
      <c r="AH25" s="164"/>
      <c r="AI25" s="164"/>
      <c r="AJ25" s="164"/>
      <c r="AK25" s="164"/>
      <c r="AL25" s="164"/>
      <c r="AM25" s="170"/>
    </row>
    <row r="26" spans="1:39" ht="33.950000000000003" customHeight="1">
      <c r="A26" s="163">
        <v>2</v>
      </c>
      <c r="B26" s="164"/>
      <c r="C26" s="165"/>
      <c r="D26" s="166" t="s">
        <v>149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8"/>
      <c r="U26" s="169" t="s">
        <v>60</v>
      </c>
      <c r="V26" s="164"/>
      <c r="W26" s="165"/>
      <c r="X26" s="169" t="s">
        <v>59</v>
      </c>
      <c r="Y26" s="164"/>
      <c r="Z26" s="164"/>
      <c r="AA26" s="164"/>
      <c r="AB26" s="165"/>
      <c r="AC26" s="169">
        <v>1</v>
      </c>
      <c r="AD26" s="164"/>
      <c r="AE26" s="164"/>
      <c r="AF26" s="169" t="s">
        <v>59</v>
      </c>
      <c r="AG26" s="164"/>
      <c r="AH26" s="164"/>
      <c r="AI26" s="164"/>
      <c r="AJ26" s="164"/>
      <c r="AK26" s="164"/>
      <c r="AL26" s="164"/>
      <c r="AM26" s="170"/>
    </row>
    <row r="27" spans="1:39" ht="33.950000000000003" customHeight="1">
      <c r="A27" s="163">
        <v>3</v>
      </c>
      <c r="B27" s="164"/>
      <c r="C27" s="165"/>
      <c r="D27" s="166" t="s">
        <v>152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8"/>
      <c r="U27" s="169" t="s">
        <v>60</v>
      </c>
      <c r="V27" s="164"/>
      <c r="W27" s="165"/>
      <c r="X27" s="169" t="s">
        <v>59</v>
      </c>
      <c r="Y27" s="164"/>
      <c r="Z27" s="164"/>
      <c r="AA27" s="164"/>
      <c r="AB27" s="165"/>
      <c r="AC27" s="169">
        <v>1</v>
      </c>
      <c r="AD27" s="164"/>
      <c r="AE27" s="164"/>
      <c r="AF27" s="169" t="s">
        <v>59</v>
      </c>
      <c r="AG27" s="164"/>
      <c r="AH27" s="164"/>
      <c r="AI27" s="164"/>
      <c r="AJ27" s="164"/>
      <c r="AK27" s="164"/>
      <c r="AL27" s="164"/>
      <c r="AM27" s="170"/>
    </row>
    <row r="28" spans="1:39" ht="33.950000000000003" customHeight="1">
      <c r="A28" s="163">
        <v>3</v>
      </c>
      <c r="B28" s="164"/>
      <c r="C28" s="165"/>
      <c r="D28" s="166" t="s">
        <v>150</v>
      </c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8"/>
      <c r="U28" s="169" t="s">
        <v>60</v>
      </c>
      <c r="V28" s="164"/>
      <c r="W28" s="165"/>
      <c r="X28" s="169" t="s">
        <v>59</v>
      </c>
      <c r="Y28" s="164"/>
      <c r="Z28" s="164"/>
      <c r="AA28" s="164"/>
      <c r="AB28" s="165"/>
      <c r="AC28" s="169">
        <v>1</v>
      </c>
      <c r="AD28" s="164"/>
      <c r="AE28" s="165"/>
      <c r="AF28" s="169" t="s">
        <v>59</v>
      </c>
      <c r="AG28" s="164"/>
      <c r="AH28" s="164"/>
      <c r="AI28" s="164"/>
      <c r="AJ28" s="164"/>
      <c r="AK28" s="164"/>
      <c r="AL28" s="164"/>
      <c r="AM28" s="170"/>
    </row>
    <row r="29" spans="1:39" ht="33.950000000000003" customHeight="1">
      <c r="A29" s="163">
        <v>4</v>
      </c>
      <c r="B29" s="164"/>
      <c r="C29" s="165"/>
      <c r="D29" s="166" t="s">
        <v>151</v>
      </c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8"/>
      <c r="U29" s="169" t="s">
        <v>60</v>
      </c>
      <c r="V29" s="164"/>
      <c r="W29" s="165"/>
      <c r="X29" s="169" t="s">
        <v>59</v>
      </c>
      <c r="Y29" s="164"/>
      <c r="Z29" s="164"/>
      <c r="AA29" s="164"/>
      <c r="AB29" s="165"/>
      <c r="AC29" s="169">
        <v>3</v>
      </c>
      <c r="AD29" s="164"/>
      <c r="AE29" s="164"/>
      <c r="AF29" s="169" t="s">
        <v>59</v>
      </c>
      <c r="AG29" s="164"/>
      <c r="AH29" s="164"/>
      <c r="AI29" s="164"/>
      <c r="AJ29" s="164"/>
      <c r="AK29" s="164"/>
      <c r="AL29" s="164"/>
      <c r="AM29" s="170"/>
    </row>
  </sheetData>
  <mergeCells count="121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3:C13"/>
    <mergeCell ref="D13:T13"/>
    <mergeCell ref="U13:W13"/>
    <mergeCell ref="X13:AB13"/>
    <mergeCell ref="AC13:AE13"/>
    <mergeCell ref="AF13:AM13"/>
    <mergeCell ref="A10:AM11"/>
    <mergeCell ref="A12:C12"/>
    <mergeCell ref="D12:T12"/>
    <mergeCell ref="U12:W12"/>
    <mergeCell ref="X12:AB12"/>
    <mergeCell ref="AC12:AE12"/>
    <mergeCell ref="AF12:AM12"/>
    <mergeCell ref="A15:C15"/>
    <mergeCell ref="D15:T15"/>
    <mergeCell ref="U15:W15"/>
    <mergeCell ref="X15:AB15"/>
    <mergeCell ref="AC15:AE15"/>
    <mergeCell ref="AF15:AM15"/>
    <mergeCell ref="A14:C14"/>
    <mergeCell ref="D14:T14"/>
    <mergeCell ref="U14:W14"/>
    <mergeCell ref="X14:AB14"/>
    <mergeCell ref="AC14:AE14"/>
    <mergeCell ref="AF14:AM14"/>
    <mergeCell ref="A17:C17"/>
    <mergeCell ref="D17:T17"/>
    <mergeCell ref="U17:W17"/>
    <mergeCell ref="X17:AB17"/>
    <mergeCell ref="AC17:AE17"/>
    <mergeCell ref="AF17:AM17"/>
    <mergeCell ref="A16:C16"/>
    <mergeCell ref="D16:T16"/>
    <mergeCell ref="U16:W16"/>
    <mergeCell ref="X16:AB16"/>
    <mergeCell ref="AC16:AE16"/>
    <mergeCell ref="AF16:AM16"/>
    <mergeCell ref="A19:C19"/>
    <mergeCell ref="D19:T19"/>
    <mergeCell ref="U19:W19"/>
    <mergeCell ref="X19:AB19"/>
    <mergeCell ref="AC19:AE19"/>
    <mergeCell ref="AF19:AM19"/>
    <mergeCell ref="A18:C18"/>
    <mergeCell ref="D18:T18"/>
    <mergeCell ref="U18:W18"/>
    <mergeCell ref="X18:AB18"/>
    <mergeCell ref="AC18:AE18"/>
    <mergeCell ref="AF18:AM18"/>
    <mergeCell ref="A21:C21"/>
    <mergeCell ref="D21:T21"/>
    <mergeCell ref="U21:W21"/>
    <mergeCell ref="X21:AB21"/>
    <mergeCell ref="AC21:AE21"/>
    <mergeCell ref="AF21:AM21"/>
    <mergeCell ref="A20:C20"/>
    <mergeCell ref="D20:T20"/>
    <mergeCell ref="U20:W20"/>
    <mergeCell ref="X20:AB20"/>
    <mergeCell ref="AC20:AE20"/>
    <mergeCell ref="AF20:AM20"/>
    <mergeCell ref="A25:C25"/>
    <mergeCell ref="D25:T25"/>
    <mergeCell ref="U25:W25"/>
    <mergeCell ref="X25:AB25"/>
    <mergeCell ref="AC25:AE25"/>
    <mergeCell ref="AF25:AM25"/>
    <mergeCell ref="A22:AM23"/>
    <mergeCell ref="A24:C24"/>
    <mergeCell ref="D24:T24"/>
    <mergeCell ref="U24:W24"/>
    <mergeCell ref="X24:AB24"/>
    <mergeCell ref="AC24:AE24"/>
    <mergeCell ref="AF24:AM24"/>
    <mergeCell ref="A27:C27"/>
    <mergeCell ref="D27:T27"/>
    <mergeCell ref="U27:W27"/>
    <mergeCell ref="X27:AB27"/>
    <mergeCell ref="AC27:AE27"/>
    <mergeCell ref="AF27:AM27"/>
    <mergeCell ref="A26:C26"/>
    <mergeCell ref="D26:T26"/>
    <mergeCell ref="U26:W26"/>
    <mergeCell ref="X26:AB26"/>
    <mergeCell ref="AC26:AE26"/>
    <mergeCell ref="AF26:AM26"/>
    <mergeCell ref="A29:C29"/>
    <mergeCell ref="D29:T29"/>
    <mergeCell ref="U29:W29"/>
    <mergeCell ref="X29:AB29"/>
    <mergeCell ref="AC29:AE29"/>
    <mergeCell ref="AF29:AM29"/>
    <mergeCell ref="A28:C28"/>
    <mergeCell ref="D28:T28"/>
    <mergeCell ref="U28:W28"/>
    <mergeCell ref="X28:AB28"/>
    <mergeCell ref="AC28:AE28"/>
    <mergeCell ref="AF28:AM28"/>
  </mergeCells>
  <printOptions horizontalCentered="1" gridLinesSet="0"/>
  <pageMargins left="0.25" right="0.25" top="0.143700787" bottom="0.143700787" header="0" footer="0"/>
  <pageSetup paperSize="9" scale="80" fitToWidth="0" fitToHeight="0" orientation="portrait" r:id="rId1"/>
  <headerFooter alignWithMargins="0"/>
  <colBreaks count="1" manualBreakCount="1">
    <brk id="39" max="3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H33"/>
  <sheetViews>
    <sheetView workbookViewId="0">
      <selection activeCell="N53" sqref="N53"/>
    </sheetView>
  </sheetViews>
  <sheetFormatPr defaultRowHeight="12.75"/>
  <cols>
    <col min="4" max="6" width="0" hidden="1" customWidth="1"/>
    <col min="7" max="7" width="12" hidden="1" customWidth="1"/>
    <col min="8" max="8" width="11.28515625" hidden="1" customWidth="1"/>
    <col min="9" max="11" width="0" hidden="1" customWidth="1"/>
  </cols>
  <sheetData>
    <row r="4" spans="1:8" hidden="1"/>
    <row r="6" spans="1:8">
      <c r="F6" s="206" t="s">
        <v>92</v>
      </c>
    </row>
    <row r="7" spans="1:8" hidden="1">
      <c r="F7" s="206"/>
    </row>
    <row r="8" spans="1:8" ht="12.75" hidden="1" customHeight="1">
      <c r="F8" s="206"/>
    </row>
    <row r="9" spans="1:8" hidden="1">
      <c r="F9" s="206"/>
    </row>
    <row r="10" spans="1:8" hidden="1">
      <c r="F10" s="206"/>
      <c r="G10" s="43" t="s">
        <v>90</v>
      </c>
      <c r="H10" s="43" t="s">
        <v>91</v>
      </c>
    </row>
    <row r="11" spans="1:8" hidden="1">
      <c r="A11">
        <v>150</v>
      </c>
      <c r="B11">
        <v>100</v>
      </c>
      <c r="C11">
        <v>1.28</v>
      </c>
      <c r="D11" s="41">
        <f>(((A11/1000)+(B11/1000))*2)*C11</f>
        <v>0.64</v>
      </c>
      <c r="F11">
        <v>1</v>
      </c>
      <c r="G11">
        <f t="shared" ref="G11:G18" si="0">((A11/1000*2)+(B11/1000*2))*F11</f>
        <v>0.5</v>
      </c>
      <c r="H11">
        <f>((A11/1000)*F11)</f>
        <v>0.15</v>
      </c>
    </row>
    <row r="12" spans="1:8" hidden="1">
      <c r="A12">
        <v>200</v>
      </c>
      <c r="B12">
        <v>150</v>
      </c>
      <c r="C12">
        <v>3.29</v>
      </c>
      <c r="D12" s="41">
        <f t="shared" ref="D12:D18" si="1">(((A12/1000)+(B12/1000))*2)*C12</f>
        <v>2.3029999999999999</v>
      </c>
      <c r="E12">
        <f>SUM(D11:D14)*1.15</f>
        <v>9.9854499999999984</v>
      </c>
      <c r="F12">
        <v>2</v>
      </c>
      <c r="G12">
        <f t="shared" si="0"/>
        <v>1.4</v>
      </c>
      <c r="H12">
        <f t="shared" ref="H12:H18" si="2">((A12/1000)*F12)</f>
        <v>0.4</v>
      </c>
    </row>
    <row r="13" spans="1:8" hidden="1">
      <c r="A13">
        <v>200</v>
      </c>
      <c r="B13">
        <v>200</v>
      </c>
      <c r="C13">
        <v>6.05</v>
      </c>
      <c r="D13" s="41">
        <f t="shared" si="1"/>
        <v>4.84</v>
      </c>
      <c r="F13">
        <v>2</v>
      </c>
      <c r="G13">
        <f t="shared" si="0"/>
        <v>1.6</v>
      </c>
      <c r="H13">
        <f t="shared" si="2"/>
        <v>0.4</v>
      </c>
    </row>
    <row r="14" spans="1:8" hidden="1">
      <c r="A14">
        <v>250</v>
      </c>
      <c r="B14">
        <v>200</v>
      </c>
      <c r="C14">
        <v>1</v>
      </c>
      <c r="D14" s="41">
        <f t="shared" si="1"/>
        <v>0.9</v>
      </c>
      <c r="F14">
        <v>1</v>
      </c>
      <c r="G14">
        <f t="shared" si="0"/>
        <v>0.9</v>
      </c>
      <c r="H14">
        <f t="shared" si="2"/>
        <v>0.25</v>
      </c>
    </row>
    <row r="15" spans="1:8" hidden="1">
      <c r="A15">
        <v>300</v>
      </c>
      <c r="B15">
        <v>150</v>
      </c>
      <c r="C15">
        <v>10.83</v>
      </c>
      <c r="D15" s="42">
        <f t="shared" si="1"/>
        <v>9.7469999999999999</v>
      </c>
      <c r="F15">
        <v>4</v>
      </c>
      <c r="G15">
        <f t="shared" si="0"/>
        <v>3.5999999999999996</v>
      </c>
      <c r="H15">
        <f t="shared" si="2"/>
        <v>1.2</v>
      </c>
    </row>
    <row r="16" spans="1:8" hidden="1">
      <c r="A16">
        <v>300</v>
      </c>
      <c r="B16">
        <v>250</v>
      </c>
      <c r="C16">
        <v>3.18</v>
      </c>
      <c r="D16" s="42">
        <f t="shared" si="1"/>
        <v>3.4980000000000007</v>
      </c>
      <c r="F16">
        <v>1</v>
      </c>
      <c r="G16">
        <f t="shared" si="0"/>
        <v>1.1000000000000001</v>
      </c>
      <c r="H16">
        <f t="shared" si="2"/>
        <v>0.3</v>
      </c>
    </row>
    <row r="17" spans="1:8" hidden="1">
      <c r="A17">
        <v>300</v>
      </c>
      <c r="B17">
        <v>300</v>
      </c>
      <c r="C17">
        <v>6.72</v>
      </c>
      <c r="D17" s="42">
        <f t="shared" si="1"/>
        <v>8.0640000000000001</v>
      </c>
      <c r="E17">
        <f>SUM(D15:D18)*1.15</f>
        <v>34.611550000000001</v>
      </c>
      <c r="F17">
        <v>2</v>
      </c>
      <c r="G17">
        <f t="shared" si="0"/>
        <v>2.4</v>
      </c>
      <c r="H17">
        <f t="shared" si="2"/>
        <v>0.6</v>
      </c>
    </row>
    <row r="18" spans="1:8" hidden="1">
      <c r="A18">
        <v>350</v>
      </c>
      <c r="B18">
        <v>300</v>
      </c>
      <c r="C18">
        <v>6.76</v>
      </c>
      <c r="D18" s="42">
        <f t="shared" si="1"/>
        <v>8.7879999999999985</v>
      </c>
      <c r="F18">
        <v>2</v>
      </c>
      <c r="G18">
        <f t="shared" si="0"/>
        <v>2.5999999999999996</v>
      </c>
      <c r="H18">
        <f t="shared" si="2"/>
        <v>0.7</v>
      </c>
    </row>
    <row r="19" spans="1:8" hidden="1">
      <c r="C19">
        <f>SUM(C11:C18)</f>
        <v>39.11</v>
      </c>
      <c r="D19">
        <f>SUM(D11:D18)*1.15</f>
        <v>44.597000000000001</v>
      </c>
      <c r="F19">
        <f>SUM(F11:F18)</f>
        <v>15</v>
      </c>
      <c r="G19">
        <f>SUM(G11:G18)</f>
        <v>14.1</v>
      </c>
      <c r="H19">
        <f>SUM(H11:H18)*1.2</f>
        <v>4.8</v>
      </c>
    </row>
    <row r="20" spans="1:8" hidden="1">
      <c r="C20">
        <f>C19/2.5</f>
        <v>15.644</v>
      </c>
    </row>
    <row r="21" spans="1:8" hidden="1"/>
    <row r="22" spans="1:8" hidden="1"/>
    <row r="23" spans="1:8" hidden="1"/>
    <row r="24" spans="1:8" hidden="1"/>
    <row r="25" spans="1:8" hidden="1"/>
    <row r="26" spans="1:8" hidden="1"/>
    <row r="27" spans="1:8" hidden="1"/>
    <row r="28" spans="1:8" hidden="1"/>
    <row r="29" spans="1:8" hidden="1"/>
    <row r="30" spans="1:8" hidden="1"/>
    <row r="31" spans="1:8" hidden="1"/>
    <row r="32" spans="1:8" hidden="1"/>
    <row r="33" hidden="1"/>
  </sheetData>
  <mergeCells count="1">
    <mergeCell ref="F6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</vt:lpstr>
      <vt:lpstr>REVISION</vt:lpstr>
      <vt:lpstr>1</vt:lpstr>
      <vt:lpstr>2</vt:lpstr>
      <vt:lpstr>3</vt:lpstr>
      <vt:lpstr>Sheet1</vt:lpstr>
      <vt:lpstr>'1'!Print_Area</vt:lpstr>
      <vt:lpstr>'2'!Print_Area</vt:lpstr>
      <vt:lpstr>'3'!Print_Area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Fariba Zarei</cp:lastModifiedBy>
  <cp:lastPrinted>2024-05-13T12:16:47Z</cp:lastPrinted>
  <dcterms:created xsi:type="dcterms:W3CDTF">1996-10-14T23:33:28Z</dcterms:created>
  <dcterms:modified xsi:type="dcterms:W3CDTF">2024-05-18T06:26:31Z</dcterms:modified>
</cp:coreProperties>
</file>