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49 IN-AFC\Reply Comment Sheet\"/>
    </mc:Choice>
  </mc:AlternateContent>
  <xr:revisionPtr revIDLastSave="0" documentId="13_ncr:1_{EC37A2B9-67FB-4096-BAD7-139FEFB2D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Sheet1!$C$3:$AF$29</definedName>
  </definedNames>
  <calcPr calcId="191029"/>
</workbook>
</file>

<file path=xl/calcChain.xml><?xml version="1.0" encoding="utf-8"?>
<calcChain xmlns="http://schemas.openxmlformats.org/spreadsheetml/2006/main">
  <c r="AO23" i="1" l="1"/>
  <c r="AM23" i="1"/>
  <c r="AO24" i="1" l="1"/>
  <c r="AO25" i="1" s="1"/>
</calcChain>
</file>

<file path=xl/sharedStrings.xml><?xml version="1.0" encoding="utf-8"?>
<sst xmlns="http://schemas.openxmlformats.org/spreadsheetml/2006/main" count="56" uniqueCount="44">
  <si>
    <t xml:space="preserve">Item  </t>
  </si>
  <si>
    <t>Comment Date</t>
  </si>
  <si>
    <t>Legend</t>
  </si>
  <si>
    <t>Signature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</si>
  <si>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</si>
  <si>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</si>
  <si>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</si>
  <si>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</si>
  <si>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</si>
  <si>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</si>
  <si>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</si>
  <si>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</si>
  <si>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</si>
  <si>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</si>
  <si>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</si>
  <si>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</si>
  <si>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در خصوص داده برگ PRV-2261 و  PRV-2292 محاسبات دبی ارائه گردد.
</t>
  </si>
  <si>
    <t>در خصوص داده برگ PRV-2262 و  PRV-2291، دبی های درج شده با دبی محاسبه شده برای مصارف نیتروژن در مدرک Utility Consumption List تفاوت دارد.</t>
  </si>
  <si>
    <t>مطابق بند 13 شرايط عمومي پيمان في مابين و با توجه به مسئوليتهاي كامل مالي/قراردادي پيمانكار, مسئوليت بروز هرگونه اشتباه و تناقض, كمبود اسناد و مدارك فني و اطلاعات تهيه شده توسط پيمانكار, اعم از اينكه از سوي كارفرما تاييد شده يا نشده باشد, به عهده پيمانكار فرعي (هيرگان) مي باشد.</t>
  </si>
  <si>
    <t xml:space="preserve">در شيت 8 مطابق كامنت ارائه شده بر آخرين ويرايش مدرك PMS خطوط درين در كلاس AS00 نيز بايستي NACE در نظر گرفته شوند. لذا NACE Requirement براي LCV-2114 بايستي بصورت Required اصلاح گردد.
</t>
  </si>
  <si>
    <t xml:space="preserve">PRV-2162 : در سناریو  حداقل جریان ورودی به کنترل ولو، میزان تزریق نتیروژن می بایست معادل خروج دبی از پمپ P-2103A/B  برابر با 5.5 M3/H (معادل 6.1959 KG/HR) تزریق به تانک صورت گیرد. 
در سناریو نرمال با فرض همزمانی سناریو تخلیه (با P-2103A/B برابر با 5.5 M3/H معادل 6.1959 KG/H) و سناریو ترمال ( با میزان تزریق  9.34NM3/H معادل 11.6733 KG/H ) در نظر گرفته شده است. 
در سناریو Max  برابر با 1.1 برابر سناریو نرمال در نظر گرفته شده است.
PRV-2291 : 
در سناریو  حداقل جریان ورودی به کنترل ولو، میزان تزریق نتیروژن  معادل 0.59 NM3/H (معادل 0.74 KG/HR) تزریق در V-2107 در سناریو ترمال در نظر گرفته شده است. 
سناریو نرمال با فرض همزمانی سناریو تخلیه (با P-2104 برابر با دبی 3.3 M3/H معادل 3.17 KG/H) و سناریو ترمال ( با میزان تزریق  0.59NM3/H معادل 0.74 KG/H ) در نظر گرفته شده است. 
سناریو Max  برابر با 1.1 برابر سناریو نرمال در نظر گرفته شده است.
</t>
  </si>
  <si>
    <t>ملاحظه شد.</t>
  </si>
  <si>
    <t xml:space="preserve">PRV-2292 : در سناریو  حداقل جریان ورودی به کنترل ولو، میزان خروج نیتروژن  0.59 NM3/H (معادل 0.74 KG/HR) در سناریو ترمال ازV-2107 صورت می گیرد. 
در سناریو نرمال با فرض همزمانی پر کردن V-2107 (با P-2103A/B برابر با 5.5 M3/H معادل 6.195 KG/H) و سناریو ترمال ( با میزان تزریق  0.59NM3/H معادل 0.74 KG/H ) در نظر گرفته شده است. 
در سناریو Max  برابر با 1.1 برابر سناریو نرمال در نظر گرفته شده است.
PRV-2161 : 
در سناریو  حداقل جریان ورودی به کنترل ولو، میزان خروج نتیروژن  معادل 9.34 NM3/H (معادل 11.673 KG/HR) در سناریو ترمال ازTK-2102 صورت گیرد. 
در سناریو نرمال با فرض همزمانی سناریو پر کردن TK-2102 (با P-2102 برابر با دبی 3.3 M3/H معادل 3.17 KG/H) و سناریو ترمال ( با میزان تزریق   9.34NM3/H معادل 11.673 KG/H ) در نظر گرفته شده است. 
در سناریو Max  برابر با 1.1 برابر سناریو نرمال در نظر گرفته شده است. 
</t>
  </si>
  <si>
    <t>اصلاح شد.</t>
  </si>
  <si>
    <t>Clarified By:
 M.Fakharian</t>
  </si>
  <si>
    <t>BK-SUR-ENG-INS-02-08802</t>
  </si>
  <si>
    <t>بسته شد</t>
  </si>
  <si>
    <t>D04</t>
  </si>
  <si>
    <t>نقطه نظرات بپیوست ارسال می گردد. لازم به ذکر است که نقطه نظرات ذینفع اصلی بر روی این مدرک نیز در نظر گرفته شود.</t>
  </si>
  <si>
    <t>BK-SUR-ENG-INS-02-09034</t>
  </si>
  <si>
    <t>Document Title: Data Sheets For Control/Regulator Valves</t>
  </si>
  <si>
    <t>با در نظر گرفتن نوت شماره 20 در صفحه 4 مدرک می بایست موارد تحت تاثیر مانند Cv و Travelling به این نوت ارجاع داده شوند.</t>
  </si>
  <si>
    <t>مدرک می بایست بعد از محاسبات سایزینگ وندور بروز رسانی گردد.</t>
  </si>
  <si>
    <t>CRS No: PEDCO-CRS-BK-GCS-PEDCO-120-IN-DT-0011_D05</t>
  </si>
  <si>
    <t>EPC Contractor Tr. No.: BK-HD-PEDCO-T-2654</t>
  </si>
  <si>
    <t>Clarification 
(By EPC Contractor)</t>
  </si>
  <si>
    <t>مدرک مطابق خواست کارفرمای محترم اصلاح گردید.</t>
  </si>
  <si>
    <t>ملاحظه گردید.</t>
  </si>
  <si>
    <t>Document No: BK-GCS-PEDCO-120-IN-DT-0011</t>
  </si>
  <si>
    <t>Transmital Date: 4/9/2024</t>
  </si>
  <si>
    <t>PEDCO Tr. No.: BK-PEDCO-NISOC-0005-IN-TR-2654</t>
  </si>
  <si>
    <t xml:space="preserve">Commented By:
</t>
  </si>
  <si>
    <t>BK-SUR-ENG-INS-03-09213</t>
  </si>
  <si>
    <t>D05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</si>
</sst>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3000401]0"/>
    <numFmt numFmtId="165" formatCode="0.0000"/>
    <numFmt numFmtId="166" formatCode="0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164" fontId="0" fillId="0" borderId="13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/>
    <xf numFmtId="166" fontId="0" fillId="0" borderId="0" xfId="0" applyNumberFormat="1"/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2"/>
    </xf>
    <xf numFmtId="0" fontId="0" fillId="0" borderId="10" xfId="0" applyBorder="1" applyAlignment="1">
      <alignment horizontal="center" vertical="center" wrapText="1" readingOrder="2"/>
    </xf>
    <xf numFmtId="0" fontId="0" fillId="0" borderId="11" xfId="0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228601</xdr:colOff>
      <xdr:row>2</xdr:row>
      <xdr:rowOff>247650</xdr:rowOff>
    </xdr:from>
    <xdr:to>
      <xdr:col>30</xdr:col>
      <xdr:colOff>244279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6" y="819150"/>
          <a:ext cx="682428" cy="419100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</xdr:colOff>
      <xdr:row>4</xdr:row>
      <xdr:rowOff>95250</xdr:rowOff>
    </xdr:from>
    <xdr:to>
      <xdr:col>30</xdr:col>
      <xdr:colOff>349410</xdr:colOff>
      <xdr:row>5</xdr:row>
      <xdr:rowOff>272836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4050" y="1238250"/>
          <a:ext cx="999831" cy="463336"/>
        </a:xfrm>
        <a:prstGeom prst="rect">
          <a:avLst/>
        </a:prstGeom>
      </xdr:spPr>
    </xdr:pic>
    <xdr:clientData/>
  </xdr:twoCellAnchor>
  <xdr:twoCellAnchor>
    <xdr:from>
      <xdr:col>28</xdr:col>
      <xdr:colOff>11206</xdr:colOff>
      <xdr:row>26</xdr:row>
      <xdr:rowOff>271343</xdr:rowOff>
    </xdr:from>
    <xdr:to>
      <xdr:col>31</xdr:col>
      <xdr:colOff>283187</xdr:colOff>
      <xdr:row>28</xdr:row>
      <xdr:rowOff>176252</xdr:rowOff>
    </xdr:to>
    <xdr:pic>
      <xdr:nvPicPr>
        <xdr:cNvPr id="4" name="Picture 5" descr="Fakharian">
          <a:extLst>
            <a:ext uri="{FF2B5EF4-FFF2-40B4-BE49-F238E27FC236}">
              <a16:creationId xmlns:a16="http://schemas.microsoft.com/office/drawing/2014/main" id="{D2F4404C-27D0-4A22-9D44-6B837326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16631931"/>
          <a:ext cx="1280511" cy="666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O29"/>
  <sheetViews>
    <sheetView tabSelected="1" view="pageBreakPreview" topLeftCell="A19" zoomScaleNormal="100" zoomScaleSheetLayoutView="100" workbookViewId="0">
      <selection activeCell="C23" sqref="C23:AF23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3" max="13" width="12" customWidth="1"/>
    <col min="31" max="31" width="12.7109375" customWidth="1"/>
    <col min="32" max="32" width="7.85546875" customWidth="1"/>
    <col min="39" max="39" width="10.5703125" bestFit="1" customWidth="1"/>
    <col min="41" max="41" width="10.85546875" customWidth="1"/>
  </cols>
  <sheetData>
    <row r="3" spans="3:41" ht="22.5" customHeight="1" x14ac:dyDescent="0.25">
      <c r="C3" s="32" t="s">
        <v>5</v>
      </c>
      <c r="D3" s="33"/>
      <c r="E3" s="33"/>
      <c r="F3" s="33"/>
      <c r="G3" s="34"/>
      <c r="H3" s="57" t="s">
        <v>15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  <c r="AB3" s="56"/>
      <c r="AC3" s="33"/>
      <c r="AD3" s="33"/>
      <c r="AE3" s="33"/>
      <c r="AF3" s="34"/>
    </row>
    <row r="4" spans="3:41" ht="22.5" customHeight="1" x14ac:dyDescent="0.25">
      <c r="C4" s="35"/>
      <c r="D4" s="36"/>
      <c r="E4" s="36"/>
      <c r="F4" s="36"/>
      <c r="G4" s="37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2"/>
      <c r="AB4" s="35"/>
      <c r="AC4" s="36"/>
      <c r="AD4" s="36"/>
      <c r="AE4" s="36"/>
      <c r="AF4" s="37"/>
    </row>
    <row r="5" spans="3:41" ht="22.5" customHeight="1" x14ac:dyDescent="0.25">
      <c r="C5" s="35"/>
      <c r="D5" s="36"/>
      <c r="E5" s="36"/>
      <c r="F5" s="36"/>
      <c r="G5" s="37"/>
      <c r="H5" s="57" t="s">
        <v>13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9"/>
      <c r="AB5" s="35"/>
      <c r="AC5" s="36"/>
      <c r="AD5" s="36"/>
      <c r="AE5" s="36"/>
      <c r="AF5" s="37"/>
    </row>
    <row r="6" spans="3:41" ht="22.5" customHeight="1" x14ac:dyDescent="0.25">
      <c r="C6" s="38"/>
      <c r="D6" s="39"/>
      <c r="E6" s="39"/>
      <c r="F6" s="39"/>
      <c r="G6" s="4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  <c r="AB6" s="38"/>
      <c r="AC6" s="39"/>
      <c r="AD6" s="39"/>
      <c r="AE6" s="39"/>
      <c r="AF6" s="40"/>
    </row>
    <row r="7" spans="3:41" ht="22.5" customHeight="1" x14ac:dyDescent="0.25"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3:41" ht="22.5" customHeight="1" x14ac:dyDescent="0.25">
      <c r="C8" s="47" t="s">
        <v>38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  <c r="Q8" s="47" t="s">
        <v>34</v>
      </c>
      <c r="R8" s="48"/>
      <c r="S8" s="48"/>
      <c r="T8" s="48"/>
      <c r="U8" s="48"/>
      <c r="V8" s="48"/>
      <c r="W8" s="48"/>
      <c r="X8" s="48"/>
      <c r="Y8" s="48"/>
      <c r="Z8" s="48"/>
      <c r="AA8" s="49"/>
      <c r="AB8" s="47" t="s">
        <v>39</v>
      </c>
      <c r="AC8" s="48"/>
      <c r="AD8" s="48"/>
      <c r="AE8" s="48"/>
      <c r="AF8" s="49"/>
    </row>
    <row r="9" spans="3:41" ht="22.5" customHeight="1" x14ac:dyDescent="0.25">
      <c r="C9" s="63" t="s">
        <v>30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  <c r="Q9" s="47" t="s">
        <v>40</v>
      </c>
      <c r="R9" s="48"/>
      <c r="S9" s="48"/>
      <c r="T9" s="48"/>
      <c r="U9" s="48"/>
      <c r="V9" s="48"/>
      <c r="W9" s="48"/>
      <c r="X9" s="48"/>
      <c r="Y9" s="48"/>
      <c r="Z9" s="48"/>
      <c r="AA9" s="49"/>
      <c r="AB9" s="47" t="s">
        <v>39</v>
      </c>
      <c r="AC9" s="48"/>
      <c r="AD9" s="48"/>
      <c r="AE9" s="48"/>
      <c r="AF9" s="49"/>
    </row>
    <row r="10" spans="3:41" ht="22.5" customHeight="1" x14ac:dyDescent="0.25"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47" t="s">
        <v>33</v>
      </c>
      <c r="R10" s="48"/>
      <c r="S10" s="48"/>
      <c r="T10" s="48"/>
      <c r="U10" s="48"/>
      <c r="V10" s="48"/>
      <c r="W10" s="48"/>
      <c r="X10" s="48"/>
      <c r="Y10" s="48"/>
      <c r="Z10" s="48"/>
      <c r="AA10" s="49"/>
      <c r="AB10" s="50" t="s">
        <v>6</v>
      </c>
      <c r="AC10" s="51"/>
      <c r="AD10" s="51"/>
      <c r="AE10" s="54"/>
      <c r="AF10" s="55"/>
    </row>
    <row r="11" spans="3:41" ht="22.5" customHeight="1" x14ac:dyDescent="0.25"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/>
    </row>
    <row r="12" spans="3:41" ht="22.5" customHeight="1" x14ac:dyDescent="0.25">
      <c r="C12" s="52" t="s">
        <v>0</v>
      </c>
      <c r="D12" s="41" t="s">
        <v>8</v>
      </c>
      <c r="E12" s="42"/>
      <c r="F12" s="42"/>
      <c r="G12" s="42"/>
      <c r="H12" s="42"/>
      <c r="I12" s="42"/>
      <c r="J12" s="43"/>
      <c r="K12" s="41" t="s">
        <v>10</v>
      </c>
      <c r="L12" s="42"/>
      <c r="M12" s="43"/>
      <c r="N12" s="41" t="s">
        <v>1</v>
      </c>
      <c r="O12" s="42"/>
      <c r="P12" s="43"/>
      <c r="Q12" s="41" t="s">
        <v>9</v>
      </c>
      <c r="R12" s="42"/>
      <c r="S12" s="42"/>
      <c r="T12" s="42"/>
      <c r="U12" s="42"/>
      <c r="V12" s="42"/>
      <c r="W12" s="42"/>
      <c r="X12" s="42"/>
      <c r="Y12" s="42"/>
      <c r="Z12" s="42"/>
      <c r="AA12" s="43"/>
      <c r="AB12" s="13" t="s">
        <v>7</v>
      </c>
      <c r="AC12" s="14"/>
      <c r="AD12" s="15"/>
      <c r="AE12" s="14" t="s">
        <v>35</v>
      </c>
      <c r="AF12" s="15"/>
    </row>
    <row r="13" spans="3:41" ht="22.5" customHeight="1" x14ac:dyDescent="0.25">
      <c r="C13" s="53"/>
      <c r="D13" s="44"/>
      <c r="E13" s="45"/>
      <c r="F13" s="45"/>
      <c r="G13" s="45"/>
      <c r="H13" s="45"/>
      <c r="I13" s="45"/>
      <c r="J13" s="46"/>
      <c r="K13" s="44"/>
      <c r="L13" s="45"/>
      <c r="M13" s="46"/>
      <c r="N13" s="44"/>
      <c r="O13" s="45"/>
      <c r="P13" s="46"/>
      <c r="Q13" s="44"/>
      <c r="R13" s="45"/>
      <c r="S13" s="45"/>
      <c r="T13" s="45"/>
      <c r="U13" s="45"/>
      <c r="V13" s="45"/>
      <c r="W13" s="45"/>
      <c r="X13" s="45"/>
      <c r="Y13" s="45"/>
      <c r="Z13" s="45"/>
      <c r="AA13" s="46"/>
      <c r="AB13" s="16"/>
      <c r="AC13" s="17"/>
      <c r="AD13" s="18"/>
      <c r="AE13" s="17"/>
      <c r="AF13" s="18"/>
    </row>
    <row r="14" spans="3:41" ht="99.75" customHeight="1" x14ac:dyDescent="0.25">
      <c r="C14" s="1">
        <v>1</v>
      </c>
      <c r="D14" s="23" t="s">
        <v>18</v>
      </c>
      <c r="E14" s="24"/>
      <c r="F14" s="24"/>
      <c r="G14" s="24"/>
      <c r="H14" s="24"/>
      <c r="I14" s="24"/>
      <c r="J14" s="25"/>
      <c r="K14" s="26" t="s">
        <v>25</v>
      </c>
      <c r="L14" s="27"/>
      <c r="M14" s="28"/>
      <c r="N14" s="5">
        <v>45249</v>
      </c>
      <c r="O14" s="6"/>
      <c r="P14" s="7"/>
      <c r="Q14" s="8" t="s">
        <v>21</v>
      </c>
      <c r="R14" s="9"/>
      <c r="S14" s="9"/>
      <c r="T14" s="9"/>
      <c r="U14" s="9"/>
      <c r="V14" s="9"/>
      <c r="W14" s="9"/>
      <c r="X14" s="9"/>
      <c r="Y14" s="9"/>
      <c r="Z14" s="9"/>
      <c r="AA14" s="10"/>
      <c r="AB14" s="11" t="s">
        <v>26</v>
      </c>
      <c r="AC14" s="12"/>
      <c r="AD14" s="12"/>
      <c r="AE14" s="11"/>
      <c r="AF14" s="19"/>
    </row>
    <row r="15" spans="3:41" ht="244.5" customHeight="1" x14ac:dyDescent="0.25">
      <c r="C15" s="1">
        <v>2</v>
      </c>
      <c r="D15" s="23" t="s">
        <v>17</v>
      </c>
      <c r="E15" s="24"/>
      <c r="F15" s="24"/>
      <c r="G15" s="24"/>
      <c r="H15" s="24"/>
      <c r="I15" s="24"/>
      <c r="J15" s="25"/>
      <c r="K15" s="26" t="s">
        <v>25</v>
      </c>
      <c r="L15" s="27"/>
      <c r="M15" s="28"/>
      <c r="N15" s="5">
        <v>45249</v>
      </c>
      <c r="O15" s="6"/>
      <c r="P15" s="7"/>
      <c r="Q15" s="8" t="s">
        <v>20</v>
      </c>
      <c r="R15" s="9"/>
      <c r="S15" s="9"/>
      <c r="T15" s="9"/>
      <c r="U15" s="9"/>
      <c r="V15" s="9"/>
      <c r="W15" s="9"/>
      <c r="X15" s="9"/>
      <c r="Y15" s="9"/>
      <c r="Z15" s="9"/>
      <c r="AA15" s="10"/>
      <c r="AB15" s="11" t="s">
        <v>26</v>
      </c>
      <c r="AC15" s="12"/>
      <c r="AD15" s="12"/>
      <c r="AE15" s="11"/>
      <c r="AF15" s="19"/>
    </row>
    <row r="16" spans="3:41" ht="281.25" customHeight="1" x14ac:dyDescent="0.25">
      <c r="C16" s="1">
        <v>3</v>
      </c>
      <c r="D16" s="23" t="s">
        <v>16</v>
      </c>
      <c r="E16" s="24"/>
      <c r="F16" s="24"/>
      <c r="G16" s="24"/>
      <c r="H16" s="24"/>
      <c r="I16" s="24"/>
      <c r="J16" s="25"/>
      <c r="K16" s="26" t="s">
        <v>25</v>
      </c>
      <c r="L16" s="27"/>
      <c r="M16" s="28"/>
      <c r="N16" s="5">
        <v>45249</v>
      </c>
      <c r="O16" s="6"/>
      <c r="P16" s="7"/>
      <c r="Q16" s="8" t="s">
        <v>22</v>
      </c>
      <c r="R16" s="9"/>
      <c r="S16" s="9"/>
      <c r="T16" s="9"/>
      <c r="U16" s="9"/>
      <c r="V16" s="9"/>
      <c r="W16" s="9"/>
      <c r="X16" s="9"/>
      <c r="Y16" s="9"/>
      <c r="Z16" s="9"/>
      <c r="AA16" s="10"/>
      <c r="AB16" s="11" t="s">
        <v>26</v>
      </c>
      <c r="AC16" s="12"/>
      <c r="AD16" s="12"/>
      <c r="AE16" s="11"/>
      <c r="AF16" s="19"/>
      <c r="AM16" s="4">
        <v>0.88768343218005896</v>
      </c>
      <c r="AO16" s="2">
        <v>0.800114091374314</v>
      </c>
    </row>
    <row r="17" spans="3:41" ht="119.25" customHeight="1" x14ac:dyDescent="0.25">
      <c r="C17" s="1">
        <v>4</v>
      </c>
      <c r="D17" s="23" t="s">
        <v>19</v>
      </c>
      <c r="E17" s="24"/>
      <c r="F17" s="24"/>
      <c r="G17" s="24"/>
      <c r="H17" s="24"/>
      <c r="I17" s="24"/>
      <c r="J17" s="25"/>
      <c r="K17" s="26" t="s">
        <v>25</v>
      </c>
      <c r="L17" s="27"/>
      <c r="M17" s="28"/>
      <c r="N17" s="5">
        <v>45249</v>
      </c>
      <c r="O17" s="6"/>
      <c r="P17" s="7"/>
      <c r="Q17" s="8" t="s">
        <v>23</v>
      </c>
      <c r="R17" s="9"/>
      <c r="S17" s="9"/>
      <c r="T17" s="9"/>
      <c r="U17" s="9"/>
      <c r="V17" s="9"/>
      <c r="W17" s="9"/>
      <c r="X17" s="9"/>
      <c r="Y17" s="9"/>
      <c r="Z17" s="9"/>
      <c r="AA17" s="10"/>
      <c r="AB17" s="11" t="s">
        <v>26</v>
      </c>
      <c r="AC17" s="12"/>
      <c r="AD17" s="12"/>
      <c r="AE17" s="11"/>
      <c r="AF17" s="19"/>
      <c r="AM17" s="2">
        <v>5.5</v>
      </c>
      <c r="AO17" s="3">
        <v>0.59</v>
      </c>
    </row>
    <row r="18" spans="3:41" ht="20.25" customHeight="1" x14ac:dyDescent="0.25">
      <c r="C18" s="20" t="s">
        <v>27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</row>
    <row r="19" spans="3:41" ht="73.5" customHeight="1" x14ac:dyDescent="0.25">
      <c r="C19" s="1">
        <v>1</v>
      </c>
      <c r="D19" s="23" t="s">
        <v>28</v>
      </c>
      <c r="E19" s="24"/>
      <c r="F19" s="24"/>
      <c r="G19" s="24"/>
      <c r="H19" s="24"/>
      <c r="I19" s="24"/>
      <c r="J19" s="25"/>
      <c r="K19" s="26" t="s">
        <v>29</v>
      </c>
      <c r="L19" s="27"/>
      <c r="M19" s="28"/>
      <c r="N19" s="5">
        <v>45342</v>
      </c>
      <c r="O19" s="6"/>
      <c r="P19" s="7"/>
      <c r="Q19" s="8" t="s">
        <v>23</v>
      </c>
      <c r="R19" s="9"/>
      <c r="S19" s="9"/>
      <c r="T19" s="9"/>
      <c r="U19" s="9"/>
      <c r="V19" s="9"/>
      <c r="W19" s="9"/>
      <c r="X19" s="9"/>
      <c r="Y19" s="9"/>
      <c r="Z19" s="9"/>
      <c r="AA19" s="10"/>
      <c r="AB19" s="11"/>
      <c r="AC19" s="12"/>
      <c r="AD19" s="12"/>
      <c r="AE19" s="11"/>
      <c r="AF19" s="19"/>
    </row>
    <row r="20" spans="3:41" ht="20.25" customHeight="1" x14ac:dyDescent="0.25">
      <c r="C20" s="20" t="s">
        <v>43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3:41" ht="73.5" customHeight="1" x14ac:dyDescent="0.25">
      <c r="C21" s="1">
        <v>1</v>
      </c>
      <c r="D21" s="23" t="s">
        <v>31</v>
      </c>
      <c r="E21" s="24"/>
      <c r="F21" s="24"/>
      <c r="G21" s="24"/>
      <c r="H21" s="24"/>
      <c r="I21" s="24"/>
      <c r="J21" s="25"/>
      <c r="K21" s="26" t="s">
        <v>42</v>
      </c>
      <c r="L21" s="27"/>
      <c r="M21" s="28"/>
      <c r="N21" s="5">
        <v>45397</v>
      </c>
      <c r="O21" s="6"/>
      <c r="P21" s="7"/>
      <c r="Q21" s="8" t="s">
        <v>36</v>
      </c>
      <c r="R21" s="9"/>
      <c r="S21" s="9"/>
      <c r="T21" s="9"/>
      <c r="U21" s="9"/>
      <c r="V21" s="9"/>
      <c r="W21" s="9"/>
      <c r="X21" s="9"/>
      <c r="Y21" s="9"/>
      <c r="Z21" s="9"/>
      <c r="AA21" s="10"/>
      <c r="AB21" s="11"/>
      <c r="AC21" s="12"/>
      <c r="AD21" s="12"/>
      <c r="AE21" s="26"/>
      <c r="AF21" s="28"/>
    </row>
    <row r="22" spans="3:41" ht="73.5" customHeight="1" x14ac:dyDescent="0.25">
      <c r="C22" s="1">
        <v>2</v>
      </c>
      <c r="D22" s="23" t="s">
        <v>32</v>
      </c>
      <c r="E22" s="24"/>
      <c r="F22" s="24"/>
      <c r="G22" s="24"/>
      <c r="H22" s="24"/>
      <c r="I22" s="24"/>
      <c r="J22" s="25"/>
      <c r="K22" s="26" t="s">
        <v>42</v>
      </c>
      <c r="L22" s="27"/>
      <c r="M22" s="28"/>
      <c r="N22" s="5">
        <v>45397</v>
      </c>
      <c r="O22" s="6"/>
      <c r="P22" s="7"/>
      <c r="Q22" s="8" t="s">
        <v>37</v>
      </c>
      <c r="R22" s="9"/>
      <c r="S22" s="9"/>
      <c r="T22" s="9"/>
      <c r="U22" s="9"/>
      <c r="V22" s="9"/>
      <c r="W22" s="9"/>
      <c r="X22" s="9"/>
      <c r="Y22" s="9"/>
      <c r="Z22" s="9"/>
      <c r="AA22" s="10"/>
      <c r="AB22" s="11"/>
      <c r="AC22" s="12"/>
      <c r="AD22" s="12"/>
      <c r="AE22" s="26"/>
      <c r="AF22" s="28"/>
    </row>
    <row r="23" spans="3:41" ht="22.5" customHeight="1" x14ac:dyDescent="0.25"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1"/>
      <c r="AM23" s="2">
        <f>AM17/AM16</f>
        <v>6.1959025037704798</v>
      </c>
      <c r="AO23" s="2">
        <f>AO17/AO16</f>
        <v>0.73739483701204156</v>
      </c>
    </row>
    <row r="24" spans="3:41" ht="22.5" customHeight="1" x14ac:dyDescent="0.25">
      <c r="C24" s="72" t="s">
        <v>2</v>
      </c>
      <c r="D24" s="63" t="s">
        <v>14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5"/>
      <c r="AO24" s="2">
        <f>AM23+AO23</f>
        <v>6.9332973407825218</v>
      </c>
    </row>
    <row r="25" spans="3:41" ht="83.25" customHeight="1" x14ac:dyDescent="0.25">
      <c r="C25" s="73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  <c r="AO25">
        <f>AO24*AO26</f>
        <v>7.6266270748607745</v>
      </c>
    </row>
    <row r="26" spans="3:41" ht="22.5" customHeight="1" x14ac:dyDescent="0.25">
      <c r="C26" s="69" t="s">
        <v>3</v>
      </c>
      <c r="D26" s="81" t="s">
        <v>11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3"/>
      <c r="S26" s="99" t="s">
        <v>12</v>
      </c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1"/>
      <c r="AO26">
        <v>1.1000000000000001</v>
      </c>
    </row>
    <row r="27" spans="3:41" ht="22.5" customHeight="1" x14ac:dyDescent="0.25">
      <c r="C27" s="70"/>
      <c r="D27" s="84" t="s">
        <v>41</v>
      </c>
      <c r="E27" s="85"/>
      <c r="F27" s="85"/>
      <c r="G27" s="86"/>
      <c r="H27" s="90" t="s">
        <v>3</v>
      </c>
      <c r="I27" s="91"/>
      <c r="J27" s="92"/>
      <c r="K27" s="58"/>
      <c r="L27" s="58"/>
      <c r="M27" s="58"/>
      <c r="N27" s="58"/>
      <c r="O27" s="58"/>
      <c r="P27" s="58"/>
      <c r="Q27" s="58"/>
      <c r="R27" s="59"/>
      <c r="S27" s="84" t="s">
        <v>24</v>
      </c>
      <c r="T27" s="85"/>
      <c r="U27" s="85"/>
      <c r="V27" s="85"/>
      <c r="W27" s="86"/>
      <c r="X27" s="74" t="s">
        <v>3</v>
      </c>
      <c r="Y27" s="58"/>
      <c r="Z27" s="58"/>
      <c r="AA27" s="59"/>
      <c r="AB27" s="102"/>
      <c r="AC27" s="33"/>
      <c r="AD27" s="33"/>
      <c r="AE27" s="33"/>
      <c r="AF27" s="34"/>
    </row>
    <row r="28" spans="3:41" ht="36.75" customHeight="1" x14ac:dyDescent="0.25">
      <c r="C28" s="70"/>
      <c r="D28" s="87"/>
      <c r="E28" s="88"/>
      <c r="F28" s="88"/>
      <c r="G28" s="89"/>
      <c r="H28" s="93"/>
      <c r="I28" s="94"/>
      <c r="J28" s="95"/>
      <c r="K28" s="76"/>
      <c r="L28" s="76"/>
      <c r="M28" s="76"/>
      <c r="N28" s="76"/>
      <c r="O28" s="76"/>
      <c r="P28" s="76"/>
      <c r="Q28" s="76"/>
      <c r="R28" s="77"/>
      <c r="S28" s="87"/>
      <c r="T28" s="88"/>
      <c r="U28" s="88"/>
      <c r="V28" s="88"/>
      <c r="W28" s="89"/>
      <c r="X28" s="75"/>
      <c r="Y28" s="76"/>
      <c r="Z28" s="76"/>
      <c r="AA28" s="77"/>
      <c r="AB28" s="35"/>
      <c r="AC28" s="36"/>
      <c r="AD28" s="36"/>
      <c r="AE28" s="36"/>
      <c r="AF28" s="37"/>
    </row>
    <row r="29" spans="3:41" ht="33" customHeight="1" x14ac:dyDescent="0.25">
      <c r="C29" s="71"/>
      <c r="D29" s="78" t="s">
        <v>4</v>
      </c>
      <c r="E29" s="79"/>
      <c r="F29" s="79"/>
      <c r="G29" s="80"/>
      <c r="H29" s="96"/>
      <c r="I29" s="97"/>
      <c r="J29" s="98"/>
      <c r="K29" s="61"/>
      <c r="L29" s="61"/>
      <c r="M29" s="61"/>
      <c r="N29" s="61"/>
      <c r="O29" s="61"/>
      <c r="P29" s="61"/>
      <c r="Q29" s="61"/>
      <c r="R29" s="62"/>
      <c r="S29" s="78" t="s">
        <v>4</v>
      </c>
      <c r="T29" s="79"/>
      <c r="U29" s="79"/>
      <c r="V29" s="79"/>
      <c r="W29" s="80"/>
      <c r="X29" s="60"/>
      <c r="Y29" s="61"/>
      <c r="Z29" s="61"/>
      <c r="AA29" s="62"/>
      <c r="AB29" s="38"/>
      <c r="AC29" s="39"/>
      <c r="AD29" s="39"/>
      <c r="AE29" s="39"/>
      <c r="AF29" s="40"/>
    </row>
  </sheetData>
  <mergeCells count="80">
    <mergeCell ref="D24:AF25"/>
    <mergeCell ref="C26:C29"/>
    <mergeCell ref="C24:C25"/>
    <mergeCell ref="X27:AA29"/>
    <mergeCell ref="S29:W29"/>
    <mergeCell ref="D26:R26"/>
    <mergeCell ref="D27:G28"/>
    <mergeCell ref="D29:G29"/>
    <mergeCell ref="S27:W28"/>
    <mergeCell ref="H27:J29"/>
    <mergeCell ref="K27:R29"/>
    <mergeCell ref="S26:AF26"/>
    <mergeCell ref="AB27:AF29"/>
    <mergeCell ref="H5:AA6"/>
    <mergeCell ref="AB8:AF8"/>
    <mergeCell ref="AB9:AF9"/>
    <mergeCell ref="C7:AF7"/>
    <mergeCell ref="C8:P8"/>
    <mergeCell ref="C9:P10"/>
    <mergeCell ref="Q8:AA8"/>
    <mergeCell ref="Q9:AA9"/>
    <mergeCell ref="D14:J14"/>
    <mergeCell ref="K14:M14"/>
    <mergeCell ref="N14:P14"/>
    <mergeCell ref="Q14:AA14"/>
    <mergeCell ref="C3:G6"/>
    <mergeCell ref="C11:AF11"/>
    <mergeCell ref="N12:P13"/>
    <mergeCell ref="Q10:AA10"/>
    <mergeCell ref="AB10:AD10"/>
    <mergeCell ref="K12:M13"/>
    <mergeCell ref="C12:C13"/>
    <mergeCell ref="Q12:AA13"/>
    <mergeCell ref="AE10:AF10"/>
    <mergeCell ref="D12:J13"/>
    <mergeCell ref="AB3:AF6"/>
    <mergeCell ref="H3:AA4"/>
    <mergeCell ref="Q15:AA15"/>
    <mergeCell ref="C23:AF23"/>
    <mergeCell ref="C20:AF20"/>
    <mergeCell ref="D21:J21"/>
    <mergeCell ref="K21:M21"/>
    <mergeCell ref="N21:P21"/>
    <mergeCell ref="Q21:AA21"/>
    <mergeCell ref="AB21:AD21"/>
    <mergeCell ref="AE21:AF21"/>
    <mergeCell ref="D22:J22"/>
    <mergeCell ref="K22:M22"/>
    <mergeCell ref="N22:P22"/>
    <mergeCell ref="Q22:AA22"/>
    <mergeCell ref="AB22:AD22"/>
    <mergeCell ref="AE22:AF22"/>
    <mergeCell ref="D19:J19"/>
    <mergeCell ref="K19:M19"/>
    <mergeCell ref="D15:J15"/>
    <mergeCell ref="K15:M15"/>
    <mergeCell ref="N15:P15"/>
    <mergeCell ref="K17:M17"/>
    <mergeCell ref="N17:P17"/>
    <mergeCell ref="Q17:AA17"/>
    <mergeCell ref="AB16:AD16"/>
    <mergeCell ref="AE16:AF16"/>
    <mergeCell ref="AB17:AD17"/>
    <mergeCell ref="AE17:AF17"/>
    <mergeCell ref="N19:P19"/>
    <mergeCell ref="Q19:AA19"/>
    <mergeCell ref="AB19:AD19"/>
    <mergeCell ref="AB12:AD13"/>
    <mergeCell ref="AE12:AF13"/>
    <mergeCell ref="AB14:AD14"/>
    <mergeCell ref="AE14:AF14"/>
    <mergeCell ref="AB15:AD15"/>
    <mergeCell ref="AE15:AF15"/>
    <mergeCell ref="AE19:AF19"/>
    <mergeCell ref="C18:AF18"/>
    <mergeCell ref="D16:J16"/>
    <mergeCell ref="K16:M16"/>
    <mergeCell ref="N16:P16"/>
    <mergeCell ref="Q16:AA16"/>
    <mergeCell ref="D17:J17"/>
  </mergeCells>
  <pageMargins left="0.7" right="0.7" top="0.75" bottom="0.75" header="0.3" footer="0.3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2020-10-28T03:29:28Z</cp:lastPrinted>
  <dcterms:created xsi:type="dcterms:W3CDTF">2020-02-23T07:42:23Z</dcterms:created>
  <dcterms:modified xsi:type="dcterms:W3CDTF">2024-11-23T12:11:08Z</dcterms:modified>
</cp:coreProperties>
</file>