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Electrical\PROJECTS\140001-Binak\IDC\Surface\Electrical\GCS\Drawing-Diagram\UPS Single Line Diagram\D02\Attachment\"/>
    </mc:Choice>
  </mc:AlternateContent>
  <bookViews>
    <workbookView xWindow="-645" yWindow="540" windowWidth="19320" windowHeight="4995" tabRatio="843" activeTab="3"/>
  </bookViews>
  <sheets>
    <sheet name="Cover" sheetId="16" r:id="rId1"/>
    <sheet name="REVISION" sheetId="23" r:id="rId2"/>
    <sheet name="REFERENCES" sheetId="29" r:id="rId3"/>
    <sheet name="UPS 110VAC" sheetId="25" r:id="rId4"/>
    <sheet name="NON UPS 230VAC" sheetId="26" r:id="rId5"/>
    <sheet name="24 VDC CHARGER" sheetId="28" r:id="rId6"/>
  </sheets>
  <definedNames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5">'24 VDC CHARGER'!$A$1:$AL$31</definedName>
    <definedName name="_xlnm.Print_Area" localSheetId="0">Cover!$A$1:$AM$53</definedName>
    <definedName name="_xlnm.Print_Area" localSheetId="4">'NON UPS 230VAC'!$A$1:$AM$35</definedName>
    <definedName name="_xlnm.Print_Area" localSheetId="2">REFERENCES!$A$1:$AM$24</definedName>
    <definedName name="_xlnm.Print_Area" localSheetId="1">REVISION!$A$1:$AM$75</definedName>
    <definedName name="_xlnm.Print_Area" localSheetId="3">'UPS 110VAC'!$A$1:$AL$37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Y28" i="28" l="1"/>
  <c r="Y27" i="28"/>
  <c r="Z22" i="26"/>
  <c r="Y23" i="25" l="1"/>
  <c r="Y24" i="25"/>
  <c r="Y25" i="25"/>
  <c r="Y26" i="25"/>
  <c r="Y27" i="25"/>
  <c r="Y28" i="25"/>
  <c r="Y29" i="25"/>
  <c r="Y22" i="25"/>
  <c r="Y19" i="25"/>
  <c r="Y17" i="25"/>
  <c r="Z18" i="26" l="1"/>
  <c r="Z19" i="26" l="1"/>
  <c r="Z17" i="26"/>
  <c r="Z26" i="26"/>
  <c r="Z25" i="26"/>
  <c r="Z24" i="26"/>
  <c r="Z23" i="26"/>
  <c r="Z21" i="26"/>
  <c r="Z20" i="26"/>
  <c r="Y31" i="25" l="1"/>
  <c r="Y32" i="25" s="1"/>
  <c r="Z27" i="26"/>
  <c r="Z30" i="26" s="1"/>
  <c r="Z31" i="26" s="1"/>
</calcChain>
</file>

<file path=xl/sharedStrings.xml><?xml version="1.0" encoding="utf-8"?>
<sst xmlns="http://schemas.openxmlformats.org/spreadsheetml/2006/main" count="347" uniqueCount="163">
  <si>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</si>
  <si>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</si>
  <si>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</si>
  <si>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</si>
  <si>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</si>
  <si>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</si>
  <si>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</si>
  <si>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</si>
  <si>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</si>
  <si>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</si>
  <si>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</si>
  <si>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</si>
  <si>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</si>
  <si>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</si>
  <si>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</si>
  <si>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</si>
  <si>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</si>
  <si>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</si>
  <si>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</si>
  <si>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</si>
  <si>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</si>
  <si>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</si>
  <si>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</si>
  <si>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</si>
  <si>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</si>
  <si>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</si>
  <si>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</si>
  <si>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</si>
  <si>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</si>
  <si>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</si>
  <si>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</si>
  <si>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</si>
  <si>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</si>
  <si>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</si>
  <si>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</si>
  <si>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</si>
  <si>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</si>
  <si>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</si>
  <si>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</si>
  <si>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</si>
  <si>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</si>
  <si>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</si>
  <si>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</si>
  <si>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</si>
  <si>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</si>
  <si>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</si>
  <si>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GCS</t>
  </si>
  <si>
    <t>120</t>
  </si>
  <si>
    <t>IN</t>
  </si>
  <si>
    <t>LI</t>
  </si>
  <si>
    <t>0007</t>
  </si>
  <si>
    <t>I&amp;C POWER CONSUMPTION SAMMARY</t>
  </si>
  <si>
    <t>IFC</t>
  </si>
  <si>
    <t>P.Hajisadeghi</t>
  </si>
  <si>
    <t>ITEM</t>
  </si>
  <si>
    <t>DESCRIPTION</t>
  </si>
  <si>
    <t>UNIT POWER CONSUMPTION (KW)
(Note 1)</t>
  </si>
  <si>
    <t>QTY.
(Note 1)</t>
  </si>
  <si>
    <t>TOTAL POWER CONSUMPTION (KW)</t>
  </si>
  <si>
    <t xml:space="preserve">TOTAL POWER CONSUMPTION </t>
  </si>
  <si>
    <t>PAGING SYSTEM</t>
  </si>
  <si>
    <t xml:space="preserve"> INST./CONTROL UPS 110 VAC POWER CONSUMPTION TABLE </t>
  </si>
  <si>
    <t>- Table (1) is represents AC UPS power consumption for inst./control  system. The estimation is based on the  design of control systems, comprising of various equipment located in Control Room/Field.</t>
  </si>
  <si>
    <t>ESD ENGINEERING WORKSTATION</t>
  </si>
  <si>
    <t>Control Desk Sockets</t>
  </si>
  <si>
    <t xml:space="preserve"> INST./CONTROL NON- UPS 230 VAC POWER CONSUMPTION TABLE
</t>
  </si>
  <si>
    <t xml:space="preserve">F&amp;G SYSTEM PANEL </t>
  </si>
  <si>
    <t xml:space="preserve">FIRE PROTECTION AND TOTAL FLOODING SYSTEM UCP
</t>
  </si>
  <si>
    <t>Cabinet Utilities For PCS (Heater, Socket, Fan , Light)</t>
  </si>
  <si>
    <t>Cabinet Utilities For Gas Compressor UCP(Heater, Socket, Fan , Light)</t>
  </si>
  <si>
    <t>Cabinet Utilities For Total Flooding UCP(Heater, Socket, Fan , Light)</t>
  </si>
  <si>
    <t>Cabinet Utilities For Paging Cabinet (Heater, Socket, Fan , Light)</t>
  </si>
  <si>
    <t xml:space="preserve">ESD  MARSHALLING PANEL  </t>
  </si>
  <si>
    <t xml:space="preserve">DCS MARSHALLING  PANEL </t>
  </si>
  <si>
    <t>DCS SYSTEM PANEL (INCLUDING  NETWORK SWITCHES)</t>
  </si>
  <si>
    <t xml:space="preserve">ESD SYSTEM PANEL
</t>
  </si>
  <si>
    <t xml:space="preserve">DCS ENGINEERING WORKSTATION </t>
  </si>
  <si>
    <t>FEB.2022</t>
  </si>
  <si>
    <t>CLIENT Doc. Number: F0Z-708973</t>
  </si>
  <si>
    <t>Cabinet Utilities For ESD (Heater, Socket, Fan , Light)</t>
  </si>
  <si>
    <t>Cabinet Utilities For F&amp;G (Heater, Socket, Fan , Light)</t>
  </si>
  <si>
    <r>
      <t xml:space="preserve">I&amp;C POWER CONSUMPTION SUMMARY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</si>
  <si>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I&amp;C POWER CONSUMPTION SUMMARY</t>
  </si>
  <si>
    <t>APR.2022</t>
  </si>
  <si>
    <t>IFA</t>
  </si>
  <si>
    <t>Note 3: UPS power for HVAC Panel shall be supplied by vendor. Only 400VAC , 3 phase will be supplied by EPC contractor.
Note 4: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Doc.No.BK-GCS-PEDCO-120-IN-LI-0003.</t>
  </si>
  <si>
    <t xml:space="preserve">BACK UP TIME </t>
  </si>
  <si>
    <t>FEEDER QTY</t>
  </si>
  <si>
    <t>PANEL QTY
(Note 1)</t>
  </si>
  <si>
    <t>UNIT POWER CONSUMPTION (KW) (Note 1)</t>
  </si>
  <si>
    <t>2 hr.</t>
  </si>
  <si>
    <t>-</t>
  </si>
  <si>
    <t>2x100</t>
  </si>
  <si>
    <t>2 Nos.
(Redundant)</t>
  </si>
  <si>
    <t>- Table (2) is represents AC UPS power consumption for inst./control  system. The estimation is based on the  design of control systems, comprising of various equipment located in Control Room.</t>
  </si>
  <si>
    <t>TOTAL POWER CONSUMPTION CONSIDERING  SPARE CAPACITY (KW)</t>
  </si>
  <si>
    <t>1 No. 
( Socket)</t>
  </si>
  <si>
    <t xml:space="preserve">F&amp;G MARSHALLING  PANEL </t>
  </si>
  <si>
    <t>24hr.</t>
  </si>
  <si>
    <t xml:space="preserve"> TOTAL POWER CONSUMPTION FOR ALARM MODE  (KW)</t>
  </si>
  <si>
    <t>TOTAL POWER CONSUMPTION FOR  QUIESENCE MODE(KW)</t>
  </si>
  <si>
    <t>0.1
(for Quiescence mode)</t>
  </si>
  <si>
    <t>TOTAL POWER CONSUMPTION FOR 24 HOURS BACK UP TIME (KW)</t>
  </si>
  <si>
    <t>- Table (3) is represents 24V DC UPS power consumption for F&amp;G  system. The estimation is based on the  design of F&amp;G systems, comprising of various equipment located in Control Room/Field.</t>
  </si>
  <si>
    <t xml:space="preserve"> INST./CONTROL UPS 24 VDC POWER CONSUMPTION TABLE </t>
  </si>
  <si>
    <t>3.8
(Note 3)</t>
  </si>
  <si>
    <t>FACP system</t>
  </si>
  <si>
    <t>FACP Detectors</t>
  </si>
  <si>
    <t>0.05
(for Quiescence mode)</t>
  </si>
  <si>
    <t>0.3
( for Quiescence&amp; Alarm mode)</t>
  </si>
  <si>
    <t>0.3+(0.05 x 1) = 0.305 KW
for 24hr
(Note 3)</t>
  </si>
  <si>
    <t>0.5
(for alarm mode)</t>
  </si>
  <si>
    <t>0.6
( for Quiescence&amp; Alarm mode)</t>
  </si>
  <si>
    <t>0.6+(0.1 x 2) = 0.8 KW
for 24hr
(Note 3)</t>
  </si>
  <si>
    <t>0.8
(for alarm mode)</t>
  </si>
  <si>
    <t>1.105
(Note 3)</t>
  </si>
  <si>
    <t>ESTIMATTED I/O
(NOTE 4)</t>
  </si>
  <si>
    <t>Note 1 : Shall Be Finalized After Purchase Through Vendor Final Documents.
Note 2: Printers and larg screen will be supplied by normal Electrical power.
Note 3:</t>
  </si>
  <si>
    <t>TOTAL POWER CONSUMPTION FOR 5 MIN BACK UP TIME (KW)</t>
  </si>
  <si>
    <t>5  MIN</t>
  </si>
  <si>
    <t>5 MIN</t>
  </si>
  <si>
    <t xml:space="preserve">0.6+(0.8x 2) = 2.2 KW
for 5 Min
(Note 3)
</t>
  </si>
  <si>
    <t xml:space="preserve">0.3+(0.5 x 1) = 0.8 KW
for 5 Min
(Note 3)
</t>
  </si>
  <si>
    <t xml:space="preserve">0.8 KW
for 5 Min
(Note 3)
</t>
  </si>
  <si>
    <t>شماره صفحه: 1 از 6</t>
  </si>
  <si>
    <t>شماره صفحه: 2 از 6</t>
  </si>
  <si>
    <t>شماره صفحه: 3 از 6</t>
  </si>
  <si>
    <t>شماره صفحه: 4 از 6</t>
  </si>
  <si>
    <t>شماره صفحه: 5 از 6</t>
  </si>
  <si>
    <t>شماره صفحه: 6 از 6</t>
  </si>
  <si>
    <t>REFERENCE DOCUMENTS:</t>
  </si>
  <si>
    <t>BK-GCS-PEDCO-120-IN-LI-0002</t>
  </si>
  <si>
    <t>BK-GCS-PEDCO-120-IN-LI-0003</t>
  </si>
  <si>
    <t>BK-GCS-PEDCO-120-IN-LI-0004</t>
  </si>
  <si>
    <t>BK-GNRAL-PEDCO-000-IN-SP-0001</t>
  </si>
  <si>
    <t>SPECIFICATION FOR INSTRUMENTATION</t>
  </si>
  <si>
    <t>SPECIFICATION FOR CONTROL SYSTEM</t>
  </si>
  <si>
    <t>BK-GNRAL-PEDCO-000-IN-SP-0002</t>
  </si>
  <si>
    <t>SPECIFICATION FOR ESD SYSTEM</t>
  </si>
  <si>
    <t>BK-GNRAL-PEDCO-000-IN-SP-0003</t>
  </si>
  <si>
    <t>SPECIFICATION FOR INSTRUMENT AND CONTROL OF PACKAGE UNIT SYSTEM(PU</t>
  </si>
  <si>
    <t>BK-GNRAL-PEDCO-000-IN-SP-0012</t>
  </si>
  <si>
    <t>BK-GNRAL-PEDCO-000-IN-SP-0004</t>
  </si>
  <si>
    <t xml:space="preserve"> I/O LIST FOR CONTROL SYSTM</t>
  </si>
  <si>
    <t xml:space="preserve"> I/OLIST FOR ESD SYSTEM</t>
  </si>
  <si>
    <t xml:space="preserve"> I/O LIST FOR F&amp;G SYSTEM</t>
  </si>
  <si>
    <t>DEC.2022</t>
  </si>
  <si>
    <t>AIR COMPRESSOR LOCAL UCP  A/B</t>
  </si>
  <si>
    <t xml:space="preserve">NITROGEN PACKAGE  LOCAL UCP  A/B  </t>
  </si>
  <si>
    <t>3x200</t>
  </si>
  <si>
    <t xml:space="preserve">TOTAL POWER CONSUMPTION CONSIDERING SPARE CAPACITY (KW)
</t>
  </si>
  <si>
    <t>Cabinet Utilities For Air Compressor UCP(Heater, Socket, Fan , Light)</t>
  </si>
  <si>
    <t>Cabinet Utilities For Nitrogen package UCP(Heater, Socket, Fan , Light)</t>
  </si>
  <si>
    <t xml:space="preserve">ELECRO GAS COMPRESSOR  UCP A/B/C SYSTEM AND MARSHALING CABINET </t>
  </si>
  <si>
    <t>DEHYDRATION PACKAGE LCP/ANALYZER/BMS (IF ANY AS PER VENDOR DESIGN)</t>
  </si>
  <si>
    <t>Cabinet Utilities For Dehydration BMS( if any) (Heater, Socket, Fan , Light)</t>
  </si>
  <si>
    <t xml:space="preserve">Note 1 : Shall Be Finalized After Purchase Through Vendor Final Documents.
</t>
  </si>
  <si>
    <t>TOTAL POWER CONSUMPTION CONSIDERING SPARE CAPACITYFOR 5 MIN BACK UP TIME (KW)</t>
  </si>
  <si>
    <t>TOTAL POWER CONSUMPTION CONSIDERING SPARE CAPACITY FOR 24 HOURS BACK UP TIME (KW)</t>
  </si>
  <si>
    <r>
      <t>Note 1 : Shall Be Finalized After Purchase Through Vendor Final Documents.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Note 2: Deleted
Note 3: DC charger shall supply 1KW + Spare, for 24H  back up time but also it shall be capable to prepare 3.8KW+ Spare, as a peak power consumption in alarming conditions for 5 Min back up time. it shall be considered during battery sizing in related documents.
Note 4: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Doc.No.BK-GCS-PEDCO-120-IN-LI-0003.
</t>
    </r>
  </si>
  <si>
    <t xml:space="preserve">Note 5 : UPS of CCTV panel is not considered.It will be provided by vendr.
</t>
  </si>
  <si>
    <t>OPERATOR WORKSTATION (INCLUDING DCS, ESD, PACKAGE OWSs)</t>
  </si>
  <si>
    <t>F&amp;G OPERATOR/ ENGINEERING WORKSTATION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</si>
</sst>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trike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41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10" fillId="0" borderId="0" xfId="21" applyNumberFormat="1" applyFont="1" applyBorder="1" applyAlignment="1">
      <alignment horizontal="left"/>
    </xf>
    <xf numFmtId="0" fontId="37" fillId="0" borderId="12" xfId="44" applyFont="1" applyBorder="1" applyAlignment="1">
      <alignment vertical="center"/>
    </xf>
    <xf numFmtId="0" fontId="37" fillId="0" borderId="1" xfId="44" applyFont="1" applyBorder="1" applyAlignment="1">
      <alignment vertical="center"/>
    </xf>
    <xf numFmtId="0" fontId="4" fillId="0" borderId="0" xfId="44" applyFont="1" applyBorder="1" applyAlignment="1">
      <alignment vertical="center"/>
    </xf>
    <xf numFmtId="0" fontId="37" fillId="0" borderId="0" xfId="44" applyFont="1" applyBorder="1" applyAlignment="1">
      <alignment vertical="center"/>
    </xf>
    <xf numFmtId="0" fontId="41" fillId="0" borderId="0" xfId="36" applyFont="1" applyFill="1" applyBorder="1" applyAlignment="1">
      <alignment vertical="center" wrapText="1" readingOrder="1"/>
    </xf>
    <xf numFmtId="0" fontId="41" fillId="0" borderId="1" xfId="36" applyFont="1" applyFill="1" applyBorder="1" applyAlignment="1">
      <alignment vertical="center" wrapText="1" readingOrder="1"/>
    </xf>
    <xf numFmtId="0" fontId="41" fillId="0" borderId="12" xfId="36" applyFont="1" applyFill="1" applyBorder="1" applyAlignment="1">
      <alignment vertical="center" wrapText="1" readingOrder="1"/>
    </xf>
    <xf numFmtId="0" fontId="42" fillId="0" borderId="12" xfId="36" applyFont="1" applyBorder="1" applyAlignment="1">
      <alignment vertical="top" wrapText="1" readingOrder="1"/>
    </xf>
    <xf numFmtId="0" fontId="37" fillId="0" borderId="80" xfId="44" applyFont="1" applyBorder="1" applyAlignment="1">
      <alignment vertical="center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2" xfId="36" applyFont="1" applyFill="1" applyBorder="1" applyAlignment="1">
      <alignment vertical="center" wrapText="1" readingOrder="1"/>
    </xf>
    <xf numFmtId="0" fontId="39" fillId="0" borderId="8" xfId="36" applyFont="1" applyFill="1" applyBorder="1" applyAlignment="1">
      <alignment horizontal="center" vertical="center" wrapText="1" readingOrder="1"/>
    </xf>
    <xf numFmtId="0" fontId="2" fillId="0" borderId="21" xfId="21" applyBorder="1" applyAlignment="1">
      <alignment horizontal="center" vertical="center"/>
    </xf>
    <xf numFmtId="0" fontId="2" fillId="0" borderId="2" xfId="21" applyBorder="1" applyAlignment="1">
      <alignment horizontal="center" vertical="center"/>
    </xf>
    <xf numFmtId="0" fontId="39" fillId="0" borderId="14" xfId="36" applyFont="1" applyFill="1" applyBorder="1" applyAlignment="1">
      <alignment horizontal="center" vertical="center" wrapText="1" readingOrder="1"/>
    </xf>
    <xf numFmtId="0" fontId="39" fillId="0" borderId="28" xfId="36" applyFont="1" applyFill="1" applyBorder="1" applyAlignment="1">
      <alignment horizontal="center" vertical="center" wrapText="1" readingOrder="1"/>
    </xf>
    <xf numFmtId="0" fontId="39" fillId="0" borderId="37" xfId="36" applyFont="1" applyFill="1" applyBorder="1" applyAlignment="1">
      <alignment horizontal="center" vertical="center" wrapText="1" readingOrder="1"/>
    </xf>
    <xf numFmtId="0" fontId="2" fillId="0" borderId="38" xfId="21" applyBorder="1" applyAlignment="1">
      <alignment horizontal="center" vertical="center"/>
    </xf>
    <xf numFmtId="0" fontId="39" fillId="0" borderId="21" xfId="36" applyFont="1" applyFill="1" applyBorder="1" applyAlignment="1">
      <alignment vertical="center" wrapText="1" readingOrder="1"/>
    </xf>
    <xf numFmtId="0" fontId="39" fillId="0" borderId="39" xfId="36" applyFont="1" applyFill="1" applyBorder="1" applyAlignment="1">
      <alignment horizontal="center" vertical="center" wrapText="1" readingOrder="1"/>
    </xf>
    <xf numFmtId="0" fontId="37" fillId="0" borderId="0" xfId="21" applyFont="1"/>
    <xf numFmtId="0" fontId="2" fillId="3" borderId="2" xfId="21" applyFill="1" applyBorder="1" applyAlignment="1">
      <alignment horizontal="center" vertical="center"/>
    </xf>
    <xf numFmtId="0" fontId="2" fillId="3" borderId="2" xfId="21" applyFont="1" applyFill="1" applyBorder="1" applyAlignment="1">
      <alignment horizontal="center" vertical="center"/>
    </xf>
    <xf numFmtId="0" fontId="17" fillId="3" borderId="102" xfId="36" applyFont="1" applyFill="1" applyBorder="1" applyAlignment="1">
      <alignment horizontal="center" vertical="center" wrapText="1" readingOrder="1"/>
    </xf>
    <xf numFmtId="0" fontId="39" fillId="3" borderId="2" xfId="36" applyFont="1" applyFill="1" applyBorder="1" applyAlignment="1">
      <alignment horizontal="center" vertical="center" wrapText="1" readingOrder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39" fillId="0" borderId="24" xfId="36" applyFont="1" applyFill="1" applyBorder="1" applyAlignment="1">
      <alignment horizontal="center" vertical="center" wrapText="1" readingOrder="1"/>
    </xf>
    <xf numFmtId="0" fontId="39" fillId="0" borderId="25" xfId="36" applyFont="1" applyFill="1" applyBorder="1" applyAlignment="1">
      <alignment horizontal="center" vertical="center" wrapText="1" readingOrder="1"/>
    </xf>
    <xf numFmtId="0" fontId="39" fillId="0" borderId="26" xfId="36" applyFont="1" applyFill="1" applyBorder="1" applyAlignment="1">
      <alignment horizontal="center" vertical="center" wrapText="1" readingOrder="1"/>
    </xf>
    <xf numFmtId="0" fontId="39" fillId="3" borderId="31" xfId="36" applyFont="1" applyFill="1" applyBorder="1" applyAlignment="1">
      <alignment horizontal="center" vertical="center" wrapText="1" readingOrder="1"/>
    </xf>
    <xf numFmtId="0" fontId="39" fillId="3" borderId="99" xfId="36" applyFont="1" applyFill="1" applyBorder="1" applyAlignment="1">
      <alignment horizontal="center" vertical="center" wrapText="1" readingOrder="1"/>
    </xf>
    <xf numFmtId="0" fontId="39" fillId="3" borderId="42" xfId="36" applyFont="1" applyFill="1" applyBorder="1" applyAlignment="1">
      <alignment horizontal="center" vertical="center" wrapText="1" readingOrder="1"/>
    </xf>
    <xf numFmtId="0" fontId="39" fillId="0" borderId="97" xfId="36" applyFont="1" applyFill="1" applyBorder="1" applyAlignment="1">
      <alignment horizontal="center" vertical="center" wrapText="1" readingOrder="1"/>
    </xf>
    <xf numFmtId="0" fontId="39" fillId="0" borderId="80" xfId="36" applyFont="1" applyFill="1" applyBorder="1" applyAlignment="1">
      <alignment horizontal="center" vertical="center" wrapText="1" readingOrder="1"/>
    </xf>
    <xf numFmtId="0" fontId="39" fillId="0" borderId="98" xfId="36" applyFont="1" applyFill="1" applyBorder="1" applyAlignment="1">
      <alignment horizontal="center" vertical="center" wrapText="1" readingOrder="1"/>
    </xf>
    <xf numFmtId="0" fontId="39" fillId="0" borderId="31" xfId="36" applyFont="1" applyFill="1" applyBorder="1" applyAlignment="1">
      <alignment horizontal="center" vertical="center" wrapText="1" readingOrder="1"/>
    </xf>
    <xf numFmtId="0" fontId="39" fillId="0" borderId="99" xfId="36" applyFont="1" applyFill="1" applyBorder="1" applyAlignment="1">
      <alignment horizontal="center" vertical="center" wrapText="1" readingOrder="1"/>
    </xf>
    <xf numFmtId="0" fontId="39" fillId="0" borderId="42" xfId="36" applyFont="1" applyFill="1" applyBorder="1" applyAlignment="1">
      <alignment horizontal="center" vertical="center" wrapText="1" readingOrder="1"/>
    </xf>
    <xf numFmtId="0" fontId="39" fillId="0" borderId="94" xfId="36" applyFont="1" applyFill="1" applyBorder="1" applyAlignment="1">
      <alignment horizontal="center" vertical="center" wrapText="1" readingOrder="1"/>
    </xf>
    <xf numFmtId="0" fontId="39" fillId="0" borderId="95" xfId="36" applyFont="1" applyFill="1" applyBorder="1" applyAlignment="1">
      <alignment horizontal="center" vertical="center" wrapText="1" readingOrder="1"/>
    </xf>
    <xf numFmtId="0" fontId="39" fillId="0" borderId="96" xfId="36" applyFont="1" applyFill="1" applyBorder="1" applyAlignment="1">
      <alignment horizontal="center" vertical="center" wrapText="1" readingOrder="1"/>
    </xf>
    <xf numFmtId="0" fontId="39" fillId="0" borderId="103" xfId="36" applyFont="1" applyFill="1" applyBorder="1" applyAlignment="1">
      <alignment horizontal="center" vertical="center" wrapText="1" readingOrder="1"/>
    </xf>
    <xf numFmtId="0" fontId="39" fillId="0" borderId="100" xfId="36" applyFont="1" applyFill="1" applyBorder="1" applyAlignment="1">
      <alignment horizontal="center" vertical="center" wrapText="1" readingOrder="1"/>
    </xf>
    <xf numFmtId="0" fontId="39" fillId="0" borderId="104" xfId="36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" fillId="0" borderId="10" xfId="44" applyFont="1" applyBorder="1" applyAlignment="1">
      <alignment horizontal="center" vertical="center" wrapText="1"/>
    </xf>
    <xf numFmtId="0" fontId="4" fillId="0" borderId="4" xfId="44" applyFont="1" applyBorder="1" applyAlignment="1">
      <alignment horizontal="center" vertical="center" wrapText="1"/>
    </xf>
    <xf numFmtId="0" fontId="4" fillId="0" borderId="11" xfId="44" applyFont="1" applyBorder="1" applyAlignment="1">
      <alignment horizontal="center" vertical="center" wrapText="1"/>
    </xf>
    <xf numFmtId="0" fontId="4" fillId="0" borderId="13" xfId="44" applyFont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 wrapText="1"/>
    </xf>
    <xf numFmtId="0" fontId="4" fillId="0" borderId="15" xfId="44" applyFont="1" applyBorder="1" applyAlignment="1">
      <alignment horizontal="center" vertical="center" wrapText="1"/>
    </xf>
    <xf numFmtId="0" fontId="17" fillId="0" borderId="4" xfId="44" quotePrefix="1" applyFont="1" applyBorder="1" applyAlignment="1">
      <alignment horizontal="left" vertical="center" wrapText="1"/>
    </xf>
    <xf numFmtId="0" fontId="17" fillId="0" borderId="4" xfId="44" applyFont="1" applyBorder="1" applyAlignment="1">
      <alignment horizontal="left" vertical="center" wrapText="1"/>
    </xf>
    <xf numFmtId="0" fontId="17" fillId="0" borderId="0" xfId="44" applyFont="1" applyBorder="1" applyAlignment="1">
      <alignment horizontal="left" vertical="center" wrapText="1"/>
    </xf>
    <xf numFmtId="0" fontId="17" fillId="0" borderId="14" xfId="44" applyFont="1" applyBorder="1" applyAlignment="1">
      <alignment horizontal="left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1" xfId="21" applyFont="1" applyBorder="1" applyAlignment="1">
      <alignment horizontal="center" vertical="center" wrapText="1"/>
    </xf>
    <xf numFmtId="0" fontId="4" fillId="0" borderId="13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" fillId="0" borderId="15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1" fillId="0" borderId="50" xfId="36" applyFont="1" applyFill="1" applyBorder="1" applyAlignment="1">
      <alignment horizontal="center" vertical="center" wrapText="1" readingOrder="1"/>
    </xf>
    <xf numFmtId="0" fontId="41" fillId="0" borderId="0" xfId="36" applyFont="1" applyFill="1" applyBorder="1" applyAlignment="1">
      <alignment horizontal="center" vertical="center" wrapText="1" readingOrder="1"/>
    </xf>
    <xf numFmtId="0" fontId="41" fillId="0" borderId="51" xfId="36" applyFont="1" applyFill="1" applyBorder="1" applyAlignment="1">
      <alignment horizontal="center" vertical="center" wrapText="1" readingOrder="1"/>
    </xf>
    <xf numFmtId="0" fontId="41" fillId="0" borderId="47" xfId="36" applyFont="1" applyFill="1" applyBorder="1" applyAlignment="1">
      <alignment horizontal="center" vertical="center" wrapText="1" readingOrder="1"/>
    </xf>
    <xf numFmtId="0" fontId="41" fillId="0" borderId="48" xfId="36" applyFont="1" applyFill="1" applyBorder="1" applyAlignment="1">
      <alignment horizontal="center" vertical="center" wrapText="1" readingOrder="1"/>
    </xf>
    <xf numFmtId="0" fontId="41" fillId="0" borderId="49" xfId="36" applyFont="1" applyFill="1" applyBorder="1" applyAlignment="1">
      <alignment horizontal="center" vertical="center" wrapText="1" readingOrder="1"/>
    </xf>
    <xf numFmtId="0" fontId="41" fillId="0" borderId="1" xfId="36" applyFont="1" applyFill="1" applyBorder="1" applyAlignment="1">
      <alignment horizontal="center" vertical="center" wrapText="1" readingOrder="1"/>
    </xf>
    <xf numFmtId="0" fontId="41" fillId="0" borderId="86" xfId="36" applyFont="1" applyFill="1" applyBorder="1" applyAlignment="1">
      <alignment horizontal="center" vertical="center" wrapText="1" readingOrder="1"/>
    </xf>
    <xf numFmtId="0" fontId="41" fillId="0" borderId="14" xfId="36" applyFont="1" applyFill="1" applyBorder="1" applyAlignment="1">
      <alignment horizontal="center" vertical="center" wrapText="1" readingOrder="1"/>
    </xf>
    <xf numFmtId="0" fontId="41" fillId="0" borderId="15" xfId="36" applyFont="1" applyFill="1" applyBorder="1" applyAlignment="1">
      <alignment horizontal="center" vertical="center" wrapText="1" readingOrder="1"/>
    </xf>
    <xf numFmtId="0" fontId="41" fillId="0" borderId="12" xfId="36" applyFont="1" applyFill="1" applyBorder="1" applyAlignment="1">
      <alignment horizontal="center" vertical="center" wrapText="1" readingOrder="1"/>
    </xf>
    <xf numFmtId="0" fontId="41" fillId="0" borderId="13" xfId="36" applyFont="1" applyFill="1" applyBorder="1" applyAlignment="1">
      <alignment horizontal="center" vertical="center" wrapText="1" readingOrder="1"/>
    </xf>
    <xf numFmtId="0" fontId="4" fillId="0" borderId="80" xfId="21" applyFont="1" applyBorder="1" applyAlignment="1">
      <alignment horizontal="center" vertical="center" wrapText="1"/>
    </xf>
    <xf numFmtId="0" fontId="4" fillId="0" borderId="92" xfId="21" applyFont="1" applyBorder="1" applyAlignment="1">
      <alignment horizontal="center" vertical="center" wrapText="1"/>
    </xf>
    <xf numFmtId="0" fontId="39" fillId="0" borderId="57" xfId="36" applyFont="1" applyFill="1" applyBorder="1" applyAlignment="1">
      <alignment horizontal="center" vertical="center" wrapText="1" readingOrder="1"/>
    </xf>
    <xf numFmtId="0" fontId="39" fillId="0" borderId="58" xfId="36" applyFont="1" applyFill="1" applyBorder="1" applyAlignment="1">
      <alignment horizontal="center" vertical="center" wrapText="1" readingOrder="1"/>
    </xf>
    <xf numFmtId="0" fontId="39" fillId="0" borderId="62" xfId="36" applyFont="1" applyFill="1" applyBorder="1" applyAlignment="1">
      <alignment horizontal="center" vertical="center" wrapText="1" readingOrder="1"/>
    </xf>
    <xf numFmtId="0" fontId="39" fillId="0" borderId="87" xfId="36" applyFont="1" applyFill="1" applyBorder="1" applyAlignment="1">
      <alignment horizontal="center" vertical="center" wrapText="1" readingOrder="1"/>
    </xf>
    <xf numFmtId="0" fontId="39" fillId="0" borderId="5" xfId="36" applyFont="1" applyFill="1" applyBorder="1" applyAlignment="1">
      <alignment horizontal="center" vertical="center" wrapText="1" readingOrder="1"/>
    </xf>
    <xf numFmtId="0" fontId="39" fillId="0" borderId="6" xfId="36" applyFont="1" applyFill="1" applyBorder="1" applyAlignment="1">
      <alignment horizontal="center" vertical="center" wrapText="1" readingOrder="1"/>
    </xf>
    <xf numFmtId="0" fontId="39" fillId="0" borderId="19" xfId="36" applyFont="1" applyFill="1" applyBorder="1" applyAlignment="1">
      <alignment horizontal="center" vertical="center" wrapText="1" readingOrder="1"/>
    </xf>
    <xf numFmtId="0" fontId="39" fillId="0" borderId="8" xfId="36" applyFont="1" applyFill="1" applyBorder="1" applyAlignment="1">
      <alignment horizontal="center" vertical="center" wrapText="1" readingOrder="1"/>
    </xf>
    <xf numFmtId="0" fontId="39" fillId="0" borderId="9" xfId="36" applyFont="1" applyFill="1" applyBorder="1" applyAlignment="1">
      <alignment horizontal="center" vertical="center" wrapText="1" readingOrder="1"/>
    </xf>
    <xf numFmtId="0" fontId="39" fillId="0" borderId="16" xfId="36" applyFont="1" applyFill="1" applyBorder="1" applyAlignment="1">
      <alignment horizontal="center" vertical="center" wrapText="1" readingOrder="1"/>
    </xf>
    <xf numFmtId="0" fontId="39" fillId="0" borderId="2" xfId="36" applyFont="1" applyFill="1" applyBorder="1" applyAlignment="1">
      <alignment horizontal="center" vertical="center" wrapText="1" readingOrder="1"/>
    </xf>
    <xf numFmtId="0" fontId="39" fillId="0" borderId="52" xfId="36" applyFont="1" applyFill="1" applyBorder="1" applyAlignment="1">
      <alignment horizontal="center" vertical="center" wrapText="1" readingOrder="1"/>
    </xf>
    <xf numFmtId="0" fontId="39" fillId="0" borderId="53" xfId="36" applyFont="1" applyFill="1" applyBorder="1" applyAlignment="1">
      <alignment horizontal="center" vertical="center" wrapText="1" readingOrder="1"/>
    </xf>
    <xf numFmtId="0" fontId="39" fillId="0" borderId="54" xfId="36" applyFont="1" applyFill="1" applyBorder="1" applyAlignment="1">
      <alignment horizontal="center" vertical="center" wrapText="1" readingOrder="1"/>
    </xf>
    <xf numFmtId="0" fontId="39" fillId="0" borderId="55" xfId="36" applyFont="1" applyFill="1" applyBorder="1" applyAlignment="1">
      <alignment horizontal="center" vertical="center" wrapText="1" readingOrder="1"/>
    </xf>
    <xf numFmtId="0" fontId="39" fillId="0" borderId="56" xfId="36" applyFont="1" applyFill="1" applyBorder="1" applyAlignment="1">
      <alignment horizontal="center" vertical="center" wrapText="1" readingOrder="1"/>
    </xf>
    <xf numFmtId="0" fontId="39" fillId="0" borderId="22" xfId="36" applyFont="1" applyFill="1" applyBorder="1" applyAlignment="1">
      <alignment horizontal="center" vertical="center" wrapText="1" readingOrder="1"/>
    </xf>
    <xf numFmtId="0" fontId="39" fillId="0" borderId="4" xfId="36" applyFont="1" applyFill="1" applyBorder="1" applyAlignment="1">
      <alignment horizontal="center" vertical="center" wrapText="1" readingOrder="1"/>
    </xf>
    <xf numFmtId="0" fontId="39" fillId="0" borderId="11" xfId="36" applyFont="1" applyFill="1" applyBorder="1" applyAlignment="1">
      <alignment horizontal="center" vertical="center" wrapText="1" readingOrder="1"/>
    </xf>
    <xf numFmtId="0" fontId="39" fillId="0" borderId="59" xfId="36" applyFont="1" applyFill="1" applyBorder="1" applyAlignment="1">
      <alignment horizontal="center" vertical="center" wrapText="1" readingOrder="1"/>
    </xf>
    <xf numFmtId="0" fontId="39" fillId="0" borderId="76" xfId="36" applyFont="1" applyFill="1" applyBorder="1" applyAlignment="1">
      <alignment horizontal="center" vertical="center" wrapText="1" readingOrder="1"/>
    </xf>
    <xf numFmtId="0" fontId="39" fillId="0" borderId="93" xfId="36" applyFont="1" applyFill="1" applyBorder="1" applyAlignment="1">
      <alignment horizontal="center" vertical="center" wrapText="1" readingOrder="1"/>
    </xf>
    <xf numFmtId="0" fontId="39" fillId="0" borderId="77" xfId="36" applyFont="1" applyFill="1" applyBorder="1" applyAlignment="1">
      <alignment horizontal="center" vertical="center" wrapText="1" readingOrder="1"/>
    </xf>
    <xf numFmtId="0" fontId="39" fillId="0" borderId="23" xfId="36" applyFont="1" applyFill="1" applyBorder="1" applyAlignment="1">
      <alignment horizontal="center" vertical="center" wrapText="1" readingOrder="1"/>
    </xf>
    <xf numFmtId="0" fontId="39" fillId="0" borderId="7" xfId="36" applyFont="1" applyFill="1" applyBorder="1" applyAlignment="1">
      <alignment horizontal="center" vertical="center" wrapText="1" readingOrder="1"/>
    </xf>
    <xf numFmtId="0" fontId="39" fillId="0" borderId="0" xfId="36" applyFont="1" applyFill="1" applyBorder="1" applyAlignment="1">
      <alignment horizontal="center" vertical="center" wrapText="1" readingOrder="1"/>
    </xf>
    <xf numFmtId="0" fontId="39" fillId="0" borderId="20" xfId="36" applyFont="1" applyFill="1" applyBorder="1" applyAlignment="1">
      <alignment horizontal="center" vertical="center" wrapText="1" readingOrder="1"/>
    </xf>
    <xf numFmtId="0" fontId="39" fillId="0" borderId="18" xfId="36" applyFont="1" applyFill="1" applyBorder="1" applyAlignment="1">
      <alignment horizontal="center" vertical="center" wrapText="1" readingOrder="1"/>
    </xf>
    <xf numFmtId="0" fontId="39" fillId="0" borderId="101" xfId="36" applyFont="1" applyFill="1" applyBorder="1" applyAlignment="1">
      <alignment horizontal="center" vertical="center" wrapText="1" readingOrder="1"/>
    </xf>
    <xf numFmtId="0" fontId="39" fillId="0" borderId="21" xfId="36" applyFont="1" applyFill="1" applyBorder="1" applyAlignment="1">
      <alignment horizontal="center" vertical="center" wrapText="1" readingOrder="1"/>
    </xf>
    <xf numFmtId="0" fontId="39" fillId="0" borderId="17" xfId="36" applyFont="1" applyFill="1" applyBorder="1" applyAlignment="1">
      <alignment horizontal="center" vertical="center" wrapText="1" readingOrder="1"/>
    </xf>
    <xf numFmtId="0" fontId="39" fillId="0" borderId="102" xfId="36" applyFont="1" applyFill="1" applyBorder="1" applyAlignment="1">
      <alignment horizontal="center" vertical="center" wrapText="1" readingOrder="1"/>
    </xf>
    <xf numFmtId="0" fontId="39" fillId="3" borderId="65" xfId="36" applyFont="1" applyFill="1" applyBorder="1" applyAlignment="1">
      <alignment horizontal="center" vertical="center" wrapText="1" readingOrder="1"/>
    </xf>
    <xf numFmtId="0" fontId="39" fillId="3" borderId="90" xfId="36" applyFont="1" applyFill="1" applyBorder="1" applyAlignment="1">
      <alignment horizontal="center" vertical="center" wrapText="1" readingOrder="1"/>
    </xf>
    <xf numFmtId="0" fontId="39" fillId="0" borderId="91" xfId="36" applyFont="1" applyFill="1" applyBorder="1" applyAlignment="1">
      <alignment horizontal="center" vertical="center" wrapText="1" readingOrder="1"/>
    </xf>
    <xf numFmtId="0" fontId="39" fillId="0" borderId="65" xfId="36" applyFont="1" applyFill="1" applyBorder="1" applyAlignment="1">
      <alignment horizontal="center" vertical="center" wrapText="1" readingOrder="1"/>
    </xf>
    <xf numFmtId="0" fontId="39" fillId="0" borderId="66" xfId="36" applyFont="1" applyFill="1" applyBorder="1" applyAlignment="1">
      <alignment horizontal="center" vertical="center" wrapText="1" readingOrder="1"/>
    </xf>
    <xf numFmtId="0" fontId="39" fillId="0" borderId="90" xfId="36" applyFont="1" applyFill="1" applyBorder="1" applyAlignment="1">
      <alignment horizontal="center" vertical="center" wrapText="1" readingOrder="1"/>
    </xf>
    <xf numFmtId="0" fontId="39" fillId="3" borderId="57" xfId="36" applyFont="1" applyFill="1" applyBorder="1" applyAlignment="1">
      <alignment horizontal="center" vertical="center" wrapText="1" readingOrder="1"/>
    </xf>
    <xf numFmtId="0" fontId="39" fillId="3" borderId="58" xfId="36" applyFont="1" applyFill="1" applyBorder="1" applyAlignment="1">
      <alignment horizontal="center" vertical="center" wrapText="1" readingOrder="1"/>
    </xf>
    <xf numFmtId="0" fontId="17" fillId="3" borderId="0" xfId="36" applyFont="1" applyFill="1" applyBorder="1" applyAlignment="1">
      <alignment horizontal="center" vertical="center" wrapText="1" readingOrder="1"/>
    </xf>
    <xf numFmtId="0" fontId="17" fillId="3" borderId="1" xfId="36" applyFont="1" applyFill="1" applyBorder="1" applyAlignment="1">
      <alignment horizontal="center" vertical="center" wrapText="1" readingOrder="1"/>
    </xf>
    <xf numFmtId="0" fontId="39" fillId="3" borderId="91" xfId="36" applyFont="1" applyFill="1" applyBorder="1" applyAlignment="1">
      <alignment horizontal="center" vertical="center" wrapText="1" readingOrder="1"/>
    </xf>
    <xf numFmtId="0" fontId="39" fillId="3" borderId="66" xfId="36" applyFont="1" applyFill="1" applyBorder="1" applyAlignment="1">
      <alignment horizontal="center" vertical="center" wrapText="1" readingOrder="1"/>
    </xf>
    <xf numFmtId="0" fontId="17" fillId="3" borderId="57" xfId="36" applyFont="1" applyFill="1" applyBorder="1" applyAlignment="1">
      <alignment horizontal="center" vertical="center" wrapText="1" readingOrder="1"/>
    </xf>
    <xf numFmtId="0" fontId="17" fillId="3" borderId="58" xfId="36" applyFont="1" applyFill="1" applyBorder="1" applyAlignment="1">
      <alignment horizontal="center" vertical="center" wrapText="1" readingOrder="1"/>
    </xf>
    <xf numFmtId="0" fontId="17" fillId="3" borderId="65" xfId="36" applyFont="1" applyFill="1" applyBorder="1" applyAlignment="1">
      <alignment horizontal="center" vertical="center" wrapText="1" readingOrder="1"/>
    </xf>
    <xf numFmtId="0" fontId="17" fillId="3" borderId="90" xfId="36" applyFont="1" applyFill="1" applyBorder="1" applyAlignment="1">
      <alignment horizontal="center" vertical="center" wrapText="1" readingOrder="1"/>
    </xf>
    <xf numFmtId="0" fontId="17" fillId="3" borderId="24" xfId="36" applyFont="1" applyFill="1" applyBorder="1" applyAlignment="1">
      <alignment horizontal="center" vertical="center" wrapText="1" readingOrder="1"/>
    </xf>
    <xf numFmtId="0" fontId="17" fillId="3" borderId="25" xfId="36" applyFont="1" applyFill="1" applyBorder="1" applyAlignment="1">
      <alignment horizontal="center" vertical="center" wrapText="1" readingOrder="1"/>
    </xf>
    <xf numFmtId="0" fontId="17" fillId="3" borderId="26" xfId="36" applyFont="1" applyFill="1" applyBorder="1" applyAlignment="1">
      <alignment horizontal="center" vertical="center" wrapText="1" readingOrder="1"/>
    </xf>
    <xf numFmtId="0" fontId="39" fillId="3" borderId="24" xfId="36" applyFont="1" applyFill="1" applyBorder="1" applyAlignment="1">
      <alignment horizontal="center" vertical="center" wrapText="1" readingOrder="1"/>
    </xf>
    <xf numFmtId="0" fontId="39" fillId="3" borderId="25" xfId="36" applyFont="1" applyFill="1" applyBorder="1" applyAlignment="1">
      <alignment horizontal="center" vertical="center" wrapText="1" readingOrder="1"/>
    </xf>
    <xf numFmtId="0" fontId="39" fillId="3" borderId="26" xfId="36" applyFont="1" applyFill="1" applyBorder="1" applyAlignment="1">
      <alignment horizontal="center" vertical="center" wrapText="1" readingOrder="1"/>
    </xf>
    <xf numFmtId="0" fontId="17" fillId="3" borderId="7" xfId="36" applyFont="1" applyFill="1" applyBorder="1" applyAlignment="1">
      <alignment horizontal="center" vertical="center" wrapText="1" readingOrder="1"/>
    </xf>
    <xf numFmtId="0" fontId="17" fillId="3" borderId="20" xfId="36" applyFont="1" applyFill="1" applyBorder="1" applyAlignment="1">
      <alignment horizontal="center" vertical="center" wrapText="1" readingOrder="1"/>
    </xf>
    <xf numFmtId="0" fontId="39" fillId="3" borderId="0" xfId="36" applyFont="1" applyFill="1" applyBorder="1" applyAlignment="1">
      <alignment horizontal="left" vertical="top" wrapText="1" readingOrder="1"/>
    </xf>
    <xf numFmtId="0" fontId="42" fillId="3" borderId="0" xfId="36" applyFont="1" applyFill="1" applyBorder="1" applyAlignment="1">
      <alignment horizontal="left" vertical="top" wrapText="1" readingOrder="1"/>
    </xf>
    <xf numFmtId="0" fontId="39" fillId="3" borderId="71" xfId="36" applyFont="1" applyFill="1" applyBorder="1" applyAlignment="1">
      <alignment horizontal="center" vertical="center" wrapText="1" readingOrder="1"/>
    </xf>
    <xf numFmtId="0" fontId="39" fillId="3" borderId="63" xfId="36" applyFont="1" applyFill="1" applyBorder="1" applyAlignment="1">
      <alignment horizontal="center" vertical="center" wrapText="1" readingOrder="1"/>
    </xf>
    <xf numFmtId="0" fontId="39" fillId="0" borderId="0" xfId="36" applyFont="1" applyBorder="1" applyAlignment="1">
      <alignment horizontal="left" vertical="top" wrapText="1" readingOrder="1"/>
    </xf>
    <xf numFmtId="0" fontId="42" fillId="0" borderId="0" xfId="36" applyFont="1" applyBorder="1" applyAlignment="1">
      <alignment horizontal="left" vertical="top" wrapText="1" readingOrder="1"/>
    </xf>
    <xf numFmtId="0" fontId="39" fillId="0" borderId="1" xfId="36" applyFont="1" applyBorder="1" applyAlignment="1">
      <alignment horizontal="left" vertical="top" wrapText="1" readingOrder="1"/>
    </xf>
    <xf numFmtId="0" fontId="39" fillId="0" borderId="70" xfId="36" applyFont="1" applyFill="1" applyBorder="1" applyAlignment="1">
      <alignment horizontal="center" vertical="center" wrapText="1" readingOrder="1"/>
    </xf>
    <xf numFmtId="0" fontId="39" fillId="0" borderId="89" xfId="36" applyFont="1" applyFill="1" applyBorder="1" applyAlignment="1">
      <alignment horizontal="center" vertical="center" wrapText="1" readingOrder="1"/>
    </xf>
    <xf numFmtId="0" fontId="38" fillId="3" borderId="27" xfId="36" applyFont="1" applyFill="1" applyBorder="1" applyAlignment="1">
      <alignment horizontal="center" vertical="center" wrapText="1" readingOrder="1"/>
    </xf>
    <xf numFmtId="0" fontId="38" fillId="3" borderId="28" xfId="36" applyFont="1" applyFill="1" applyBorder="1" applyAlignment="1">
      <alignment horizontal="center" vertical="center" wrapText="1" readingOrder="1"/>
    </xf>
    <xf numFmtId="0" fontId="38" fillId="3" borderId="14" xfId="36" applyFont="1" applyFill="1" applyBorder="1" applyAlignment="1">
      <alignment horizontal="center" vertical="center" wrapText="1" readingOrder="1"/>
    </xf>
    <xf numFmtId="0" fontId="40" fillId="3" borderId="27" xfId="36" applyFont="1" applyFill="1" applyBorder="1" applyAlignment="1">
      <alignment horizontal="center" vertical="center" wrapText="1" readingOrder="1"/>
    </xf>
    <xf numFmtId="0" fontId="40" fillId="3" borderId="28" xfId="36" applyFont="1" applyFill="1" applyBorder="1" applyAlignment="1">
      <alignment horizontal="center" vertical="center" wrapText="1" readingOrder="1"/>
    </xf>
    <xf numFmtId="0" fontId="40" fillId="3" borderId="29" xfId="36" applyFont="1" applyFill="1" applyBorder="1" applyAlignment="1">
      <alignment horizontal="center" vertical="center" wrapText="1" readingOrder="1"/>
    </xf>
    <xf numFmtId="1" fontId="38" fillId="3" borderId="27" xfId="36" applyNumberFormat="1" applyFont="1" applyFill="1" applyBorder="1" applyAlignment="1">
      <alignment horizontal="center" vertical="center" wrapText="1" readingOrder="1"/>
    </xf>
    <xf numFmtId="1" fontId="38" fillId="3" borderId="28" xfId="36" applyNumberFormat="1" applyFont="1" applyFill="1" applyBorder="1" applyAlignment="1">
      <alignment horizontal="center" vertical="center" wrapText="1" readingOrder="1"/>
    </xf>
    <xf numFmtId="1" fontId="38" fillId="3" borderId="29" xfId="36" applyNumberFormat="1" applyFont="1" applyFill="1" applyBorder="1" applyAlignment="1">
      <alignment horizontal="center" vertical="center" wrapText="1" readingOrder="1"/>
    </xf>
    <xf numFmtId="0" fontId="38" fillId="0" borderId="44" xfId="36" applyFont="1" applyFill="1" applyBorder="1" applyAlignment="1">
      <alignment horizontal="center" vertical="center" wrapText="1" readingOrder="1"/>
    </xf>
    <xf numFmtId="0" fontId="38" fillId="0" borderId="45" xfId="36" applyFont="1" applyFill="1" applyBorder="1" applyAlignment="1">
      <alignment horizontal="center" vertical="center" wrapText="1" readingOrder="1"/>
    </xf>
    <xf numFmtId="0" fontId="38" fillId="0" borderId="50" xfId="36" applyFont="1" applyFill="1" applyBorder="1" applyAlignment="1">
      <alignment horizontal="center" vertical="center" wrapText="1" readingOrder="1"/>
    </xf>
    <xf numFmtId="0" fontId="38" fillId="0" borderId="0" xfId="36" applyFont="1" applyFill="1" applyBorder="1" applyAlignment="1">
      <alignment horizontal="center" vertical="center" wrapText="1" readingOrder="1"/>
    </xf>
    <xf numFmtId="0" fontId="38" fillId="0" borderId="10" xfId="36" applyFont="1" applyFill="1" applyBorder="1" applyAlignment="1">
      <alignment horizontal="center" vertical="center" wrapText="1" readingOrder="1"/>
    </xf>
    <xf numFmtId="0" fontId="38" fillId="0" borderId="4" xfId="36" applyFont="1" applyFill="1" applyBorder="1" applyAlignment="1">
      <alignment horizontal="center" vertical="center" wrapText="1" readingOrder="1"/>
    </xf>
    <xf numFmtId="0" fontId="38" fillId="0" borderId="11" xfId="36" applyFont="1" applyFill="1" applyBorder="1" applyAlignment="1">
      <alignment horizontal="center" vertical="center" wrapText="1" readingOrder="1"/>
    </xf>
    <xf numFmtId="0" fontId="38" fillId="0" borderId="12" xfId="36" applyFont="1" applyFill="1" applyBorder="1" applyAlignment="1">
      <alignment horizontal="center" vertical="center" wrapText="1" readingOrder="1"/>
    </xf>
    <xf numFmtId="0" fontId="38" fillId="0" borderId="1" xfId="36" applyFont="1" applyFill="1" applyBorder="1" applyAlignment="1">
      <alignment horizontal="center" vertical="center" wrapText="1" readingOrder="1"/>
    </xf>
    <xf numFmtId="0" fontId="17" fillId="0" borderId="0" xfId="44" quotePrefix="1" applyFont="1" applyBorder="1" applyAlignment="1">
      <alignment horizontal="left" vertical="center" wrapText="1"/>
    </xf>
    <xf numFmtId="0" fontId="38" fillId="0" borderId="46" xfId="36" applyFont="1" applyFill="1" applyBorder="1" applyAlignment="1">
      <alignment horizontal="center" vertical="center" wrapText="1" readingOrder="1"/>
    </xf>
    <xf numFmtId="0" fontId="38" fillId="0" borderId="47" xfId="36" applyFont="1" applyFill="1" applyBorder="1" applyAlignment="1">
      <alignment horizontal="center" vertical="center" wrapText="1" readingOrder="1"/>
    </xf>
    <xf numFmtId="0" fontId="38" fillId="0" borderId="48" xfId="36" applyFont="1" applyFill="1" applyBorder="1" applyAlignment="1">
      <alignment horizontal="center" vertical="center" wrapText="1" readingOrder="1"/>
    </xf>
    <xf numFmtId="0" fontId="38" fillId="0" borderId="49" xfId="36" applyFont="1" applyFill="1" applyBorder="1" applyAlignment="1">
      <alignment horizontal="center" vertical="center" wrapText="1" readingOrder="1"/>
    </xf>
    <xf numFmtId="0" fontId="38" fillId="0" borderId="51" xfId="36" applyFont="1" applyFill="1" applyBorder="1" applyAlignment="1">
      <alignment horizontal="center" vertical="center" wrapText="1" readingOrder="1"/>
    </xf>
    <xf numFmtId="0" fontId="39" fillId="0" borderId="32" xfId="36" applyFont="1" applyFill="1" applyBorder="1" applyAlignment="1">
      <alignment horizontal="center" vertical="center" wrapText="1" readingOrder="1"/>
    </xf>
    <xf numFmtId="0" fontId="39" fillId="0" borderId="60" xfId="36" applyFont="1" applyFill="1" applyBorder="1" applyAlignment="1">
      <alignment horizontal="center" vertical="center" wrapText="1" readingOrder="1"/>
    </xf>
    <xf numFmtId="0" fontId="39" fillId="3" borderId="2" xfId="36" applyFont="1" applyFill="1" applyBorder="1" applyAlignment="1">
      <alignment horizontal="center" vertical="center" wrapText="1" readingOrder="1"/>
    </xf>
    <xf numFmtId="0" fontId="39" fillId="3" borderId="60" xfId="36" applyFont="1" applyFill="1" applyBorder="1" applyAlignment="1">
      <alignment horizontal="center" vertical="center" wrapText="1" readingOrder="1"/>
    </xf>
    <xf numFmtId="0" fontId="39" fillId="0" borderId="71" xfId="36" applyFont="1" applyFill="1" applyBorder="1" applyAlignment="1">
      <alignment horizontal="center" vertical="center" wrapText="1" readingOrder="1"/>
    </xf>
    <xf numFmtId="0" fontId="39" fillId="0" borderId="83" xfId="36" applyFont="1" applyFill="1" applyBorder="1" applyAlignment="1">
      <alignment horizontal="center" vertical="center" wrapText="1" readingOrder="1"/>
    </xf>
    <xf numFmtId="0" fontId="39" fillId="0" borderId="72" xfId="36" applyFont="1" applyFill="1" applyBorder="1" applyAlignment="1">
      <alignment horizontal="center" vertical="center" wrapText="1" readingOrder="1"/>
    </xf>
    <xf numFmtId="0" fontId="39" fillId="0" borderId="73" xfId="36" applyFont="1" applyFill="1" applyBorder="1" applyAlignment="1">
      <alignment horizontal="center" vertical="center" wrapText="1" readingOrder="1"/>
    </xf>
    <xf numFmtId="0" fontId="39" fillId="0" borderId="79" xfId="36" applyFont="1" applyFill="1" applyBorder="1" applyAlignment="1">
      <alignment horizontal="center" vertical="center" wrapText="1" readingOrder="1"/>
    </xf>
    <xf numFmtId="0" fontId="39" fillId="0" borderId="81" xfId="36" applyFont="1" applyFill="1" applyBorder="1" applyAlignment="1">
      <alignment horizontal="center" vertical="center" wrapText="1" readingOrder="1"/>
    </xf>
    <xf numFmtId="0" fontId="39" fillId="0" borderId="82" xfId="36" applyFont="1" applyFill="1" applyBorder="1" applyAlignment="1">
      <alignment horizontal="center" vertical="center" wrapText="1" readingOrder="1"/>
    </xf>
    <xf numFmtId="0" fontId="39" fillId="0" borderId="84" xfId="36" applyFont="1" applyFill="1" applyBorder="1" applyAlignment="1">
      <alignment horizontal="center" vertical="center" wrapText="1" readingOrder="1"/>
    </xf>
    <xf numFmtId="0" fontId="39" fillId="0" borderId="78" xfId="36" applyFont="1" applyFill="1" applyBorder="1" applyAlignment="1">
      <alignment horizontal="center" vertical="center" wrapText="1" readingOrder="1"/>
    </xf>
    <xf numFmtId="0" fontId="39" fillId="0" borderId="85" xfId="36" applyFont="1" applyFill="1" applyBorder="1" applyAlignment="1">
      <alignment horizontal="center" vertical="center" wrapText="1" readingOrder="1"/>
    </xf>
    <xf numFmtId="0" fontId="40" fillId="0" borderId="67" xfId="36" applyFont="1" applyFill="1" applyBorder="1" applyAlignment="1">
      <alignment horizontal="center" vertical="center" wrapText="1" readingOrder="1"/>
    </xf>
    <xf numFmtId="0" fontId="40" fillId="0" borderId="68" xfId="36" applyFont="1" applyFill="1" applyBorder="1" applyAlignment="1">
      <alignment horizontal="center" vertical="center" wrapText="1" readingOrder="1"/>
    </xf>
    <xf numFmtId="0" fontId="40" fillId="3" borderId="68" xfId="36" applyFont="1" applyFill="1" applyBorder="1" applyAlignment="1">
      <alignment horizontal="center" vertical="center" wrapText="1" readingOrder="1"/>
    </xf>
    <xf numFmtId="0" fontId="40" fillId="3" borderId="69" xfId="36" applyFont="1" applyFill="1" applyBorder="1" applyAlignment="1">
      <alignment horizontal="center" vertical="center" wrapText="1" readingOrder="1"/>
    </xf>
    <xf numFmtId="0" fontId="38" fillId="3" borderId="29" xfId="36" applyFont="1" applyFill="1" applyBorder="1" applyAlignment="1">
      <alignment horizontal="center" vertical="center" wrapText="1" readingOrder="1"/>
    </xf>
    <xf numFmtId="174" fontId="38" fillId="3" borderId="27" xfId="36" applyNumberFormat="1" applyFont="1" applyFill="1" applyBorder="1" applyAlignment="1">
      <alignment horizontal="center" vertical="center" wrapText="1" readingOrder="1"/>
    </xf>
    <xf numFmtId="174" fontId="38" fillId="3" borderId="28" xfId="36" applyNumberFormat="1" applyFont="1" applyFill="1" applyBorder="1" applyAlignment="1">
      <alignment horizontal="center" vertical="center" wrapText="1" readingOrder="1"/>
    </xf>
    <xf numFmtId="174" fontId="38" fillId="3" borderId="29" xfId="36" applyNumberFormat="1" applyFont="1" applyFill="1" applyBorder="1" applyAlignment="1">
      <alignment horizontal="center" vertical="center" wrapText="1" readingOrder="1"/>
    </xf>
    <xf numFmtId="0" fontId="41" fillId="0" borderId="4" xfId="36" applyFont="1" applyFill="1" applyBorder="1" applyAlignment="1">
      <alignment horizontal="center" vertical="center" wrapText="1" readingOrder="1"/>
    </xf>
    <xf numFmtId="0" fontId="41" fillId="0" borderId="11" xfId="36" applyFont="1" applyFill="1" applyBorder="1" applyAlignment="1">
      <alignment horizontal="center" vertical="center" wrapText="1" readingOrder="1"/>
    </xf>
    <xf numFmtId="0" fontId="39" fillId="0" borderId="37" xfId="36" applyFont="1" applyFill="1" applyBorder="1" applyAlignment="1">
      <alignment horizontal="center" vertical="center" wrapText="1" readingOrder="1"/>
    </xf>
    <xf numFmtId="0" fontId="39" fillId="0" borderId="39" xfId="36" applyFont="1" applyFill="1" applyBorder="1" applyAlignment="1">
      <alignment horizontal="center" vertical="center" wrapText="1" readingOrder="1"/>
    </xf>
    <xf numFmtId="0" fontId="39" fillId="0" borderId="38" xfId="36" applyFont="1" applyFill="1" applyBorder="1" applyAlignment="1">
      <alignment horizontal="center" vertical="center" wrapText="1" readingOrder="1"/>
    </xf>
    <xf numFmtId="0" fontId="39" fillId="0" borderId="116" xfId="36" applyFont="1" applyFill="1" applyBorder="1" applyAlignment="1">
      <alignment horizontal="center" vertical="center" wrapText="1" readingOrder="1"/>
    </xf>
    <xf numFmtId="0" fontId="38" fillId="0" borderId="27" xfId="36" applyFont="1" applyFill="1" applyBorder="1" applyAlignment="1">
      <alignment horizontal="center" vertical="center" wrapText="1" readingOrder="1"/>
    </xf>
    <xf numFmtId="0" fontId="38" fillId="0" borderId="28" xfId="36" applyFont="1" applyFill="1" applyBorder="1" applyAlignment="1">
      <alignment horizontal="center" vertical="center" wrapText="1" readingOrder="1"/>
    </xf>
    <xf numFmtId="0" fontId="38" fillId="0" borderId="14" xfId="36" applyFont="1" applyFill="1" applyBorder="1" applyAlignment="1">
      <alignment horizontal="center" vertical="center" wrapText="1" readingOrder="1"/>
    </xf>
    <xf numFmtId="0" fontId="40" fillId="0" borderId="27" xfId="36" applyFont="1" applyFill="1" applyBorder="1" applyAlignment="1">
      <alignment horizontal="center" vertical="center" wrapText="1" readingOrder="1"/>
    </xf>
    <xf numFmtId="0" fontId="40" fillId="0" borderId="28" xfId="36" applyFont="1" applyFill="1" applyBorder="1" applyAlignment="1">
      <alignment horizontal="center" vertical="center" wrapText="1" readingOrder="1"/>
    </xf>
    <xf numFmtId="0" fontId="40" fillId="0" borderId="29" xfId="36" applyFont="1" applyFill="1" applyBorder="1" applyAlignment="1">
      <alignment horizontal="center" vertical="center" wrapText="1" readingOrder="1"/>
    </xf>
    <xf numFmtId="0" fontId="39" fillId="2" borderId="117" xfId="36" applyFont="1" applyFill="1" applyBorder="1" applyAlignment="1">
      <alignment horizontal="center" vertical="center" wrapText="1" readingOrder="1"/>
    </xf>
    <xf numFmtId="0" fontId="39" fillId="2" borderId="118" xfId="36" applyFont="1" applyFill="1" applyBorder="1" applyAlignment="1">
      <alignment horizontal="center" vertical="center" wrapText="1" readingOrder="1"/>
    </xf>
    <xf numFmtId="0" fontId="39" fillId="2" borderId="119" xfId="36" applyFont="1" applyFill="1" applyBorder="1" applyAlignment="1">
      <alignment horizontal="center" vertical="center" wrapText="1" readingOrder="1"/>
    </xf>
    <xf numFmtId="0" fontId="39" fillId="0" borderId="112" xfId="36" applyFont="1" applyFill="1" applyBorder="1" applyAlignment="1">
      <alignment horizontal="center" vertical="center" wrapText="1" readingOrder="1"/>
    </xf>
    <xf numFmtId="0" fontId="39" fillId="0" borderId="67" xfId="36" applyFont="1" applyFill="1" applyBorder="1" applyAlignment="1">
      <alignment horizontal="center" vertical="center" wrapText="1" readingOrder="1"/>
    </xf>
    <xf numFmtId="174" fontId="40" fillId="3" borderId="27" xfId="36" applyNumberFormat="1" applyFont="1" applyFill="1" applyBorder="1" applyAlignment="1">
      <alignment horizontal="center" vertical="center" wrapText="1" readingOrder="1"/>
    </xf>
    <xf numFmtId="174" fontId="40" fillId="3" borderId="28" xfId="36" applyNumberFormat="1" applyFont="1" applyFill="1" applyBorder="1" applyAlignment="1">
      <alignment horizontal="center" vertical="center" wrapText="1" readingOrder="1"/>
    </xf>
    <xf numFmtId="174" fontId="40" fillId="3" borderId="29" xfId="36" applyNumberFormat="1" applyFont="1" applyFill="1" applyBorder="1" applyAlignment="1">
      <alignment horizontal="center" vertical="center" wrapText="1" readingOrder="1"/>
    </xf>
    <xf numFmtId="0" fontId="4" fillId="0" borderId="120" xfId="21" applyFont="1" applyBorder="1" applyAlignment="1">
      <alignment horizontal="center" vertical="center" wrapText="1"/>
    </xf>
    <xf numFmtId="0" fontId="41" fillId="0" borderId="41" xfId="36" applyFont="1" applyFill="1" applyBorder="1" applyAlignment="1">
      <alignment horizontal="center" vertical="center" wrapText="1" readingOrder="1"/>
    </xf>
    <xf numFmtId="0" fontId="41" fillId="0" borderId="32" xfId="36" applyFont="1" applyFill="1" applyBorder="1" applyAlignment="1">
      <alignment horizontal="center" vertical="center" wrapText="1" readingOrder="1"/>
    </xf>
    <xf numFmtId="0" fontId="41" fillId="0" borderId="33" xfId="36" applyFont="1" applyFill="1" applyBorder="1" applyAlignment="1">
      <alignment horizontal="center" vertical="center" wrapText="1" readingOrder="1"/>
    </xf>
    <xf numFmtId="0" fontId="41" fillId="0" borderId="67" xfId="36" applyFont="1" applyFill="1" applyBorder="1" applyAlignment="1">
      <alignment horizontal="center" vertical="center" wrapText="1" readingOrder="1"/>
    </xf>
    <xf numFmtId="0" fontId="41" fillId="0" borderId="68" xfId="36" applyFont="1" applyFill="1" applyBorder="1" applyAlignment="1">
      <alignment horizontal="center" vertical="center" wrapText="1" readingOrder="1"/>
    </xf>
    <xf numFmtId="0" fontId="41" fillId="0" borderId="69" xfId="36" applyFont="1" applyFill="1" applyBorder="1" applyAlignment="1">
      <alignment horizontal="center" vertical="center" wrapText="1" readingOrder="1"/>
    </xf>
    <xf numFmtId="0" fontId="39" fillId="0" borderId="61" xfId="36" applyFont="1" applyFill="1" applyBorder="1" applyAlignment="1">
      <alignment horizontal="center" vertical="center" wrapText="1" readingOrder="1"/>
    </xf>
    <xf numFmtId="0" fontId="39" fillId="0" borderId="110" xfId="36" applyFont="1" applyFill="1" applyBorder="1" applyAlignment="1">
      <alignment horizontal="center" vertical="center" wrapText="1" readingOrder="1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11" xfId="21" applyFont="1" applyBorder="1" applyAlignment="1">
      <alignment horizontal="center" vertical="center" wrapText="1"/>
    </xf>
    <xf numFmtId="0" fontId="39" fillId="0" borderId="88" xfId="36" applyFont="1" applyFill="1" applyBorder="1" applyAlignment="1">
      <alignment horizontal="center" vertical="center" wrapText="1" readingOrder="1"/>
    </xf>
    <xf numFmtId="0" fontId="39" fillId="0" borderId="105" xfId="36" applyFont="1" applyFill="1" applyBorder="1" applyAlignment="1">
      <alignment horizontal="center" vertical="center" wrapText="1" readingOrder="1"/>
    </xf>
    <xf numFmtId="0" fontId="39" fillId="0" borderId="107" xfId="36" applyFont="1" applyFill="1" applyBorder="1" applyAlignment="1">
      <alignment horizontal="center" vertical="center" wrapText="1" readingOrder="1"/>
    </xf>
    <xf numFmtId="0" fontId="39" fillId="0" borderId="64" xfId="36" applyFont="1" applyFill="1" applyBorder="1" applyAlignment="1">
      <alignment horizontal="center" vertical="center" wrapText="1" readingOrder="1"/>
    </xf>
    <xf numFmtId="0" fontId="39" fillId="0" borderId="108" xfId="36" applyFont="1" applyFill="1" applyBorder="1" applyAlignment="1">
      <alignment horizontal="center" vertical="center" wrapText="1" readingOrder="1"/>
    </xf>
    <xf numFmtId="0" fontId="39" fillId="0" borderId="114" xfId="36" applyFont="1" applyFill="1" applyBorder="1" applyAlignment="1">
      <alignment horizontal="center" vertical="center" wrapText="1" readingOrder="1"/>
    </xf>
    <xf numFmtId="0" fontId="39" fillId="0" borderId="115" xfId="36" applyFont="1" applyFill="1" applyBorder="1" applyAlignment="1">
      <alignment horizontal="center" vertical="center" wrapText="1" readingOrder="1"/>
    </xf>
    <xf numFmtId="0" fontId="39" fillId="0" borderId="63" xfId="36" applyFont="1" applyFill="1" applyBorder="1" applyAlignment="1">
      <alignment horizontal="center" vertical="center" wrapText="1" readingOrder="1"/>
    </xf>
    <xf numFmtId="0" fontId="39" fillId="0" borderId="106" xfId="36" applyFont="1" applyFill="1" applyBorder="1" applyAlignment="1">
      <alignment horizontal="center" vertical="center" wrapText="1" readingOrder="1"/>
    </xf>
    <xf numFmtId="0" fontId="39" fillId="0" borderId="113" xfId="36" applyFont="1" applyFill="1" applyBorder="1" applyAlignment="1">
      <alignment horizontal="center" vertical="center" wrapText="1" readingOrder="1"/>
    </xf>
    <xf numFmtId="0" fontId="2" fillId="0" borderId="102" xfId="2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0" fontId="39" fillId="0" borderId="1" xfId="36" applyFont="1" applyFill="1" applyBorder="1" applyAlignment="1">
      <alignment horizontal="center" vertical="center" wrapText="1" readingOrder="1"/>
    </xf>
    <xf numFmtId="0" fontId="39" fillId="0" borderId="30" xfId="36" applyFont="1" applyFill="1" applyBorder="1" applyAlignment="1">
      <alignment horizontal="center" vertical="center" wrapText="1" readingOrder="1"/>
    </xf>
    <xf numFmtId="0" fontId="39" fillId="0" borderId="74" xfId="36" applyFont="1" applyFill="1" applyBorder="1" applyAlignment="1">
      <alignment horizontal="center" vertical="center" wrapText="1" readingOrder="1"/>
    </xf>
    <xf numFmtId="0" fontId="39" fillId="0" borderId="75" xfId="36" applyFont="1" applyFill="1" applyBorder="1" applyAlignment="1">
      <alignment horizontal="center" vertical="center" wrapText="1" readingOrder="1"/>
    </xf>
    <xf numFmtId="0" fontId="2" fillId="0" borderId="111" xfId="21" applyBorder="1" applyAlignment="1">
      <alignment horizontal="center" vertical="center"/>
    </xf>
    <xf numFmtId="0" fontId="39" fillId="0" borderId="50" xfId="36" applyFont="1" applyFill="1" applyBorder="1" applyAlignment="1">
      <alignment horizontal="center" vertical="center" wrapText="1" readingOrder="1"/>
    </xf>
    <xf numFmtId="0" fontId="39" fillId="0" borderId="109" xfId="36" applyFont="1" applyFill="1" applyBorder="1" applyAlignment="1">
      <alignment horizontal="center" vertical="center" wrapText="1" readingOrder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57150</xdr:colOff>
      <xdr:row>0</xdr:row>
      <xdr:rowOff>114300</xdr:rowOff>
    </xdr:from>
    <xdr:to>
      <xdr:col>33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27</xdr:col>
      <xdr:colOff>66675</xdr:colOff>
      <xdr:row>3</xdr:row>
      <xdr:rowOff>66675</xdr:rowOff>
    </xdr:from>
    <xdr:to>
      <xdr:col>31</xdr:col>
      <xdr:colOff>133351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104775</xdr:colOff>
      <xdr:row>3</xdr:row>
      <xdr:rowOff>85725</xdr:rowOff>
    </xdr:from>
    <xdr:to>
      <xdr:col>36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81643</xdr:colOff>
      <xdr:row>12</xdr:row>
      <xdr:rowOff>163286</xdr:rowOff>
    </xdr:from>
    <xdr:to>
      <xdr:col>33</xdr:col>
      <xdr:colOff>5362</xdr:colOff>
      <xdr:row>13</xdr:row>
      <xdr:rowOff>112940</xdr:rowOff>
    </xdr:to>
    <xdr:sp macro="" textlink="">
      <xdr:nvSpPr>
        <xdr:cNvPr id="6" name="Isosceles Triangle 5"/>
        <xdr:cNvSpPr/>
      </xdr:nvSpPr>
      <xdr:spPr>
        <a:xfrm>
          <a:off x="8001000" y="3265715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30</xdr:col>
      <xdr:colOff>0</xdr:colOff>
      <xdr:row>30</xdr:row>
      <xdr:rowOff>0</xdr:rowOff>
    </xdr:from>
    <xdr:to>
      <xdr:col>33</xdr:col>
      <xdr:colOff>127826</xdr:colOff>
      <xdr:row>30</xdr:row>
      <xdr:rowOff>371475</xdr:rowOff>
    </xdr:to>
    <xdr:sp macro="" textlink="">
      <xdr:nvSpPr>
        <xdr:cNvPr id="11" name="Isosceles Triangle 10"/>
        <xdr:cNvSpPr/>
      </xdr:nvSpPr>
      <xdr:spPr>
        <a:xfrm>
          <a:off x="8123464" y="13090071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190499</xdr:colOff>
      <xdr:row>12</xdr:row>
      <xdr:rowOff>257175</xdr:rowOff>
    </xdr:from>
    <xdr:to>
      <xdr:col>29</xdr:col>
      <xdr:colOff>123824</xdr:colOff>
      <xdr:row>14</xdr:row>
      <xdr:rowOff>57150</xdr:rowOff>
    </xdr:to>
    <xdr:sp macro="" textlink="">
      <xdr:nvSpPr>
        <xdr:cNvPr id="6" name="Isosceles Triangle 5"/>
        <xdr:cNvSpPr/>
      </xdr:nvSpPr>
      <xdr:spPr>
        <a:xfrm>
          <a:off x="5972174" y="3343275"/>
          <a:ext cx="733425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30</xdr:col>
      <xdr:colOff>0</xdr:colOff>
      <xdr:row>29</xdr:row>
      <xdr:rowOff>280147</xdr:rowOff>
    </xdr:from>
    <xdr:to>
      <xdr:col>33</xdr:col>
      <xdr:colOff>135030</xdr:colOff>
      <xdr:row>30</xdr:row>
      <xdr:rowOff>259416</xdr:rowOff>
    </xdr:to>
    <xdr:sp macro="" textlink="">
      <xdr:nvSpPr>
        <xdr:cNvPr id="7" name="Isosceles Triangle 6"/>
        <xdr:cNvSpPr/>
      </xdr:nvSpPr>
      <xdr:spPr>
        <a:xfrm>
          <a:off x="6835588" y="11441206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21</xdr:col>
      <xdr:colOff>134470</xdr:colOff>
      <xdr:row>31</xdr:row>
      <xdr:rowOff>89647</xdr:rowOff>
    </xdr:from>
    <xdr:to>
      <xdr:col>24</xdr:col>
      <xdr:colOff>123824</xdr:colOff>
      <xdr:row>32</xdr:row>
      <xdr:rowOff>304240</xdr:rowOff>
    </xdr:to>
    <xdr:sp macro="" textlink="">
      <xdr:nvSpPr>
        <xdr:cNvPr id="8" name="Isosceles Triangle 7"/>
        <xdr:cNvSpPr/>
      </xdr:nvSpPr>
      <xdr:spPr>
        <a:xfrm>
          <a:off x="4964205" y="12696265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57150</xdr:colOff>
      <xdr:row>0</xdr:row>
      <xdr:rowOff>114300</xdr:rowOff>
    </xdr:from>
    <xdr:to>
      <xdr:col>33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27</xdr:col>
      <xdr:colOff>66675</xdr:colOff>
      <xdr:row>3</xdr:row>
      <xdr:rowOff>66675</xdr:rowOff>
    </xdr:from>
    <xdr:to>
      <xdr:col>31</xdr:col>
      <xdr:colOff>133351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733425"/>
          <a:ext cx="86677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104775</xdr:colOff>
      <xdr:row>3</xdr:row>
      <xdr:rowOff>85725</xdr:rowOff>
    </xdr:from>
    <xdr:to>
      <xdr:col>36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0</xdr:colOff>
      <xdr:row>30</xdr:row>
      <xdr:rowOff>0</xdr:rowOff>
    </xdr:from>
    <xdr:to>
      <xdr:col>20</xdr:col>
      <xdr:colOff>135030</xdr:colOff>
      <xdr:row>30</xdr:row>
      <xdr:rowOff>371475</xdr:rowOff>
    </xdr:to>
    <xdr:sp macro="" textlink="">
      <xdr:nvSpPr>
        <xdr:cNvPr id="10" name="Isosceles Triangle 9"/>
        <xdr:cNvSpPr/>
      </xdr:nvSpPr>
      <xdr:spPr>
        <a:xfrm>
          <a:off x="5289176" y="13435853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28</xdr:col>
      <xdr:colOff>78440</xdr:colOff>
      <xdr:row>26</xdr:row>
      <xdr:rowOff>291353</xdr:rowOff>
    </xdr:from>
    <xdr:to>
      <xdr:col>32</xdr:col>
      <xdr:colOff>11765</xdr:colOff>
      <xdr:row>27</xdr:row>
      <xdr:rowOff>203387</xdr:rowOff>
    </xdr:to>
    <xdr:sp macro="" textlink="">
      <xdr:nvSpPr>
        <xdr:cNvPr id="12" name="Isosceles Triangle 11"/>
        <xdr:cNvSpPr/>
      </xdr:nvSpPr>
      <xdr:spPr>
        <a:xfrm>
          <a:off x="7832911" y="11250706"/>
          <a:ext cx="740148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B31" sqref="AB31:AF3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24" t="s">
        <v>35</v>
      </c>
      <c r="C1" s="125"/>
      <c r="D1" s="125"/>
      <c r="E1" s="125"/>
      <c r="F1" s="125"/>
      <c r="G1" s="125"/>
      <c r="H1" s="125"/>
      <c r="I1" s="125"/>
      <c r="J1" s="126"/>
      <c r="K1" s="157" t="s">
        <v>42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6"/>
      <c r="AC1" s="137"/>
      <c r="AD1" s="138"/>
      <c r="AE1" s="138"/>
      <c r="AF1" s="138"/>
      <c r="AG1" s="138"/>
      <c r="AH1" s="138"/>
      <c r="AI1" s="138"/>
      <c r="AJ1" s="138"/>
      <c r="AK1" s="138"/>
      <c r="AL1" s="139"/>
      <c r="AM1" s="31"/>
      <c r="AN1" s="2"/>
    </row>
    <row r="2" spans="1:40" s="3" customFormat="1" ht="15" customHeight="1">
      <c r="A2" s="30"/>
      <c r="B2" s="127"/>
      <c r="C2" s="128"/>
      <c r="D2" s="128"/>
      <c r="E2" s="128"/>
      <c r="F2" s="128"/>
      <c r="G2" s="128"/>
      <c r="H2" s="128"/>
      <c r="I2" s="128"/>
      <c r="J2" s="129"/>
      <c r="K2" s="15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9"/>
      <c r="AC2" s="140"/>
      <c r="AD2" s="141"/>
      <c r="AE2" s="141"/>
      <c r="AF2" s="141"/>
      <c r="AG2" s="141"/>
      <c r="AH2" s="141"/>
      <c r="AI2" s="141"/>
      <c r="AJ2" s="141"/>
      <c r="AK2" s="141"/>
      <c r="AL2" s="142"/>
      <c r="AM2" s="31"/>
      <c r="AN2" s="2"/>
    </row>
    <row r="3" spans="1:40" s="3" customFormat="1" ht="15" customHeight="1">
      <c r="A3" s="30"/>
      <c r="B3" s="127"/>
      <c r="C3" s="128"/>
      <c r="D3" s="128"/>
      <c r="E3" s="128"/>
      <c r="F3" s="128"/>
      <c r="G3" s="128"/>
      <c r="H3" s="128"/>
      <c r="I3" s="128"/>
      <c r="J3" s="129"/>
      <c r="K3" s="15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9"/>
      <c r="AC3" s="140"/>
      <c r="AD3" s="141"/>
      <c r="AE3" s="141"/>
      <c r="AF3" s="141"/>
      <c r="AG3" s="141"/>
      <c r="AH3" s="141"/>
      <c r="AI3" s="141"/>
      <c r="AJ3" s="141"/>
      <c r="AK3" s="141"/>
      <c r="AL3" s="142"/>
      <c r="AM3" s="31"/>
      <c r="AN3" s="2"/>
    </row>
    <row r="4" spans="1:40" s="3" customFormat="1" ht="79.5" customHeight="1">
      <c r="A4" s="30"/>
      <c r="B4" s="127"/>
      <c r="C4" s="128"/>
      <c r="D4" s="128"/>
      <c r="E4" s="128"/>
      <c r="F4" s="128"/>
      <c r="G4" s="128"/>
      <c r="H4" s="128"/>
      <c r="I4" s="128"/>
      <c r="J4" s="129"/>
      <c r="K4" s="159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2"/>
      <c r="AC4" s="140"/>
      <c r="AD4" s="141"/>
      <c r="AE4" s="141"/>
      <c r="AF4" s="141"/>
      <c r="AG4" s="141"/>
      <c r="AH4" s="141"/>
      <c r="AI4" s="141"/>
      <c r="AJ4" s="141"/>
      <c r="AK4" s="141"/>
      <c r="AL4" s="142"/>
      <c r="AM4" s="31"/>
      <c r="AN4" s="2"/>
    </row>
    <row r="5" spans="1:40" s="3" customFormat="1" ht="15" customHeight="1">
      <c r="A5" s="30"/>
      <c r="B5" s="127"/>
      <c r="C5" s="128"/>
      <c r="D5" s="128"/>
      <c r="E5" s="128"/>
      <c r="F5" s="128"/>
      <c r="G5" s="128"/>
      <c r="H5" s="128"/>
      <c r="I5" s="128"/>
      <c r="J5" s="129"/>
      <c r="K5" s="148" t="s">
        <v>82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40"/>
      <c r="AD5" s="141"/>
      <c r="AE5" s="141"/>
      <c r="AF5" s="141"/>
      <c r="AG5" s="141"/>
      <c r="AH5" s="141"/>
      <c r="AI5" s="141"/>
      <c r="AJ5" s="141"/>
      <c r="AK5" s="141"/>
      <c r="AL5" s="142"/>
      <c r="AM5" s="31"/>
      <c r="AN5" s="2"/>
    </row>
    <row r="6" spans="1:40" s="3" customFormat="1" ht="6.75" customHeight="1">
      <c r="A6" s="30"/>
      <c r="B6" s="130"/>
      <c r="C6" s="131"/>
      <c r="D6" s="131"/>
      <c r="E6" s="131"/>
      <c r="F6" s="131"/>
      <c r="G6" s="131"/>
      <c r="H6" s="131"/>
      <c r="I6" s="131"/>
      <c r="J6" s="132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143"/>
      <c r="AD6" s="144"/>
      <c r="AE6" s="144"/>
      <c r="AF6" s="144"/>
      <c r="AG6" s="144"/>
      <c r="AH6" s="144"/>
      <c r="AI6" s="144"/>
      <c r="AJ6" s="144"/>
      <c r="AK6" s="144"/>
      <c r="AL6" s="145"/>
      <c r="AM6" s="31"/>
      <c r="AN6" s="2"/>
    </row>
    <row r="7" spans="1:40" s="3" customFormat="1" ht="18.75" customHeight="1">
      <c r="A7" s="2"/>
      <c r="B7" s="121" t="s">
        <v>12</v>
      </c>
      <c r="C7" s="122"/>
      <c r="D7" s="122"/>
      <c r="E7" s="122"/>
      <c r="F7" s="122"/>
      <c r="G7" s="122"/>
      <c r="H7" s="122"/>
      <c r="I7" s="122"/>
      <c r="J7" s="123"/>
      <c r="K7" s="120" t="s">
        <v>13</v>
      </c>
      <c r="L7" s="120"/>
      <c r="M7" s="120" t="s">
        <v>14</v>
      </c>
      <c r="N7" s="120"/>
      <c r="O7" s="120" t="s">
        <v>15</v>
      </c>
      <c r="P7" s="120"/>
      <c r="Q7" s="120" t="s">
        <v>16</v>
      </c>
      <c r="R7" s="120"/>
      <c r="S7" s="120" t="s">
        <v>17</v>
      </c>
      <c r="T7" s="120"/>
      <c r="U7" s="120" t="s">
        <v>18</v>
      </c>
      <c r="V7" s="120"/>
      <c r="W7" s="146" t="s">
        <v>19</v>
      </c>
      <c r="X7" s="146"/>
      <c r="Y7" s="146"/>
      <c r="Z7" s="147" t="s">
        <v>20</v>
      </c>
      <c r="AA7" s="147"/>
      <c r="AB7" s="147"/>
      <c r="AC7" s="163" t="s">
        <v>124</v>
      </c>
      <c r="AD7" s="164"/>
      <c r="AE7" s="164"/>
      <c r="AF7" s="164"/>
      <c r="AG7" s="164"/>
      <c r="AH7" s="164"/>
      <c r="AI7" s="164"/>
      <c r="AJ7" s="164"/>
      <c r="AK7" s="164"/>
      <c r="AL7" s="165"/>
      <c r="AM7" s="32"/>
      <c r="AN7" s="2"/>
    </row>
    <row r="8" spans="1:40" s="3" customFormat="1" ht="21" customHeight="1" thickBot="1">
      <c r="A8" s="33"/>
      <c r="B8" s="117" t="s">
        <v>38</v>
      </c>
      <c r="C8" s="118"/>
      <c r="D8" s="118"/>
      <c r="E8" s="118"/>
      <c r="F8" s="118"/>
      <c r="G8" s="118"/>
      <c r="H8" s="118"/>
      <c r="I8" s="118"/>
      <c r="J8" s="119"/>
      <c r="K8" s="133" t="s">
        <v>39</v>
      </c>
      <c r="L8" s="134"/>
      <c r="M8" s="135" t="s">
        <v>46</v>
      </c>
      <c r="N8" s="136"/>
      <c r="O8" s="133" t="s">
        <v>40</v>
      </c>
      <c r="P8" s="134"/>
      <c r="Q8" s="135" t="s">
        <v>47</v>
      </c>
      <c r="R8" s="136"/>
      <c r="S8" s="133" t="s">
        <v>48</v>
      </c>
      <c r="T8" s="134"/>
      <c r="U8" s="133" t="s">
        <v>49</v>
      </c>
      <c r="V8" s="134"/>
      <c r="W8" s="160" t="s">
        <v>50</v>
      </c>
      <c r="X8" s="161"/>
      <c r="Y8" s="162"/>
      <c r="Z8" s="154" t="s">
        <v>9</v>
      </c>
      <c r="AA8" s="155"/>
      <c r="AB8" s="156"/>
      <c r="AC8" s="166"/>
      <c r="AD8" s="167"/>
      <c r="AE8" s="167"/>
      <c r="AF8" s="167"/>
      <c r="AG8" s="167"/>
      <c r="AH8" s="167"/>
      <c r="AI8" s="167"/>
      <c r="AJ8" s="167"/>
      <c r="AK8" s="167"/>
      <c r="AL8" s="168"/>
      <c r="AM8" s="32"/>
      <c r="AN8" s="2"/>
    </row>
    <row r="9" spans="1:40" s="3" customFormat="1" ht="15" customHeight="1" thickBo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2"/>
    </row>
    <row r="10" spans="1:40" s="3" customFormat="1" ht="23.1" customHeight="1">
      <c r="A10" s="40"/>
      <c r="B10" s="111" t="s">
        <v>32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3"/>
      <c r="AM10" s="36"/>
      <c r="AN10" s="2"/>
    </row>
    <row r="11" spans="1:40" s="3" customFormat="1" ht="23.1" customHeight="1">
      <c r="A11" s="36"/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6"/>
      <c r="AM11" s="36"/>
      <c r="AN11" s="2"/>
    </row>
    <row r="12" spans="1:40" s="2" customFormat="1" ht="23.1" customHeight="1">
      <c r="A12" s="36"/>
      <c r="B12" s="114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6"/>
      <c r="AM12" s="36"/>
    </row>
    <row r="13" spans="1:40" s="3" customFormat="1" ht="23.1" customHeight="1">
      <c r="A13" s="36"/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6"/>
      <c r="AM13" s="36"/>
      <c r="AN13" s="2"/>
    </row>
    <row r="14" spans="1:40" ht="23.1" customHeight="1">
      <c r="A14" s="36"/>
      <c r="B14" s="11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6"/>
      <c r="AM14" s="36"/>
      <c r="AN14" s="8"/>
    </row>
    <row r="15" spans="1:40" ht="23.1" customHeight="1">
      <c r="A15" s="36"/>
      <c r="B15" s="11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6"/>
      <c r="AM15" s="36"/>
      <c r="AN15" s="8"/>
    </row>
    <row r="16" spans="1:40" ht="23.1" customHeight="1">
      <c r="A16" s="36"/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6"/>
      <c r="AM16" s="36"/>
      <c r="AN16" s="8"/>
    </row>
    <row r="17" spans="1:40" ht="23.1" customHeight="1">
      <c r="A17" s="36"/>
      <c r="B17" s="92" t="s">
        <v>81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4"/>
      <c r="AM17" s="36"/>
      <c r="AN17" s="8"/>
    </row>
    <row r="18" spans="1:40" ht="23.1" customHeight="1">
      <c r="A18" s="36"/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7"/>
      <c r="AM18" s="36"/>
      <c r="AN18" s="8"/>
    </row>
    <row r="19" spans="1:40" ht="23.1" customHeight="1">
      <c r="A19" s="36"/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7"/>
      <c r="AM19" s="36"/>
      <c r="AN19" s="8"/>
    </row>
    <row r="20" spans="1:40" ht="23.1" customHeight="1">
      <c r="A20" s="36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7"/>
      <c r="AM20" s="36"/>
      <c r="AN20" s="8"/>
    </row>
    <row r="21" spans="1:40" ht="23.1" customHeight="1">
      <c r="A21" s="37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7"/>
      <c r="AM21" s="9"/>
      <c r="AN21" s="8"/>
    </row>
    <row r="22" spans="1:40" ht="23.1" customHeight="1">
      <c r="A22" s="9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7"/>
      <c r="AM22" s="9"/>
      <c r="AN22" s="8"/>
    </row>
    <row r="23" spans="1:40" ht="23.1" customHeight="1">
      <c r="A23" s="9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7"/>
      <c r="AM23" s="9"/>
      <c r="AN23" s="8"/>
    </row>
    <row r="24" spans="1:40" ht="23.1" customHeight="1">
      <c r="A24" s="9"/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  <c r="AM24" s="9"/>
      <c r="AN24" s="8"/>
    </row>
    <row r="25" spans="1:40" ht="23.1" customHeight="1">
      <c r="A25" s="9"/>
      <c r="B25" s="103"/>
      <c r="C25" s="102"/>
      <c r="D25" s="102"/>
      <c r="E25" s="102"/>
      <c r="F25" s="102"/>
      <c r="G25" s="86"/>
      <c r="H25" s="87"/>
      <c r="I25" s="87"/>
      <c r="J25" s="87"/>
      <c r="K25" s="88"/>
      <c r="L25" s="107"/>
      <c r="M25" s="107"/>
      <c r="N25" s="107"/>
      <c r="O25" s="107"/>
      <c r="P25" s="107"/>
      <c r="Q25" s="108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2"/>
      <c r="AH25" s="102"/>
      <c r="AI25" s="102"/>
      <c r="AJ25" s="102"/>
      <c r="AK25" s="102"/>
      <c r="AL25" s="105"/>
      <c r="AM25" s="9"/>
      <c r="AN25" s="8"/>
    </row>
    <row r="26" spans="1:40" ht="23.1" customHeight="1">
      <c r="A26" s="9"/>
      <c r="B26" s="103"/>
      <c r="C26" s="102"/>
      <c r="D26" s="102"/>
      <c r="E26" s="102"/>
      <c r="F26" s="102"/>
      <c r="G26" s="89"/>
      <c r="H26" s="90"/>
      <c r="I26" s="90"/>
      <c r="J26" s="90"/>
      <c r="K26" s="91"/>
      <c r="L26" s="109"/>
      <c r="M26" s="109"/>
      <c r="N26" s="109"/>
      <c r="O26" s="109"/>
      <c r="P26" s="109"/>
      <c r="Q26" s="110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5"/>
      <c r="AM26" s="9"/>
      <c r="AN26" s="8"/>
    </row>
    <row r="27" spans="1:40" ht="23.1" customHeight="1">
      <c r="A27" s="9"/>
      <c r="B27" s="77"/>
      <c r="C27" s="78"/>
      <c r="D27" s="78"/>
      <c r="E27" s="78"/>
      <c r="F27" s="78"/>
      <c r="G27" s="79"/>
      <c r="H27" s="80"/>
      <c r="I27" s="80"/>
      <c r="J27" s="80"/>
      <c r="K27" s="81"/>
      <c r="L27" s="79"/>
      <c r="M27" s="80"/>
      <c r="N27" s="80"/>
      <c r="O27" s="80"/>
      <c r="P27" s="80"/>
      <c r="Q27" s="81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106"/>
      <c r="AM27" s="9"/>
      <c r="AN27" s="8"/>
    </row>
    <row r="28" spans="1:40" ht="4.5" customHeight="1">
      <c r="A28" s="9"/>
      <c r="B28" s="77"/>
      <c r="C28" s="78"/>
      <c r="D28" s="78"/>
      <c r="E28" s="78"/>
      <c r="F28" s="78"/>
      <c r="G28" s="82"/>
      <c r="H28" s="83"/>
      <c r="I28" s="83"/>
      <c r="J28" s="83"/>
      <c r="K28" s="84"/>
      <c r="L28" s="82"/>
      <c r="M28" s="83"/>
      <c r="N28" s="83"/>
      <c r="O28" s="83"/>
      <c r="P28" s="83"/>
      <c r="Q28" s="84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106"/>
      <c r="AM28" s="9"/>
      <c r="AN28" s="8"/>
    </row>
    <row r="29" spans="1:40" ht="23.1" customHeight="1">
      <c r="A29" s="9"/>
      <c r="B29" s="77"/>
      <c r="C29" s="78"/>
      <c r="D29" s="78"/>
      <c r="E29" s="78"/>
      <c r="F29" s="78"/>
      <c r="G29" s="79"/>
      <c r="H29" s="80"/>
      <c r="I29" s="80"/>
      <c r="J29" s="80"/>
      <c r="K29" s="81"/>
      <c r="L29" s="79"/>
      <c r="M29" s="80"/>
      <c r="N29" s="80"/>
      <c r="O29" s="80"/>
      <c r="P29" s="80"/>
      <c r="Q29" s="81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75"/>
      <c r="AH29" s="75"/>
      <c r="AI29" s="75"/>
      <c r="AJ29" s="75"/>
      <c r="AK29" s="75"/>
      <c r="AL29" s="76"/>
      <c r="AM29" s="9"/>
      <c r="AN29" s="8"/>
    </row>
    <row r="30" spans="1:40" ht="3" customHeight="1">
      <c r="A30" s="9"/>
      <c r="B30" s="77"/>
      <c r="C30" s="78"/>
      <c r="D30" s="78"/>
      <c r="E30" s="78"/>
      <c r="F30" s="78"/>
      <c r="G30" s="82"/>
      <c r="H30" s="83"/>
      <c r="I30" s="83"/>
      <c r="J30" s="83"/>
      <c r="K30" s="84"/>
      <c r="L30" s="82"/>
      <c r="M30" s="83"/>
      <c r="N30" s="83"/>
      <c r="O30" s="83"/>
      <c r="P30" s="83"/>
      <c r="Q30" s="84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75"/>
      <c r="AH30" s="75"/>
      <c r="AI30" s="75"/>
      <c r="AJ30" s="75"/>
      <c r="AK30" s="75"/>
      <c r="AL30" s="76"/>
      <c r="AM30" s="9"/>
      <c r="AN30" s="8"/>
    </row>
    <row r="31" spans="1:40" ht="23.1" customHeight="1">
      <c r="A31" s="9"/>
      <c r="B31" s="77" t="s">
        <v>9</v>
      </c>
      <c r="C31" s="78"/>
      <c r="D31" s="78"/>
      <c r="E31" s="78"/>
      <c r="F31" s="78"/>
      <c r="G31" s="79" t="s">
        <v>146</v>
      </c>
      <c r="H31" s="80"/>
      <c r="I31" s="80"/>
      <c r="J31" s="80"/>
      <c r="K31" s="81"/>
      <c r="L31" s="79" t="s">
        <v>84</v>
      </c>
      <c r="M31" s="80"/>
      <c r="N31" s="80"/>
      <c r="O31" s="80"/>
      <c r="P31" s="80"/>
      <c r="Q31" s="81"/>
      <c r="R31" s="85" t="s">
        <v>53</v>
      </c>
      <c r="S31" s="85"/>
      <c r="T31" s="85"/>
      <c r="U31" s="85"/>
      <c r="V31" s="85"/>
      <c r="W31" s="85" t="s">
        <v>41</v>
      </c>
      <c r="X31" s="85"/>
      <c r="Y31" s="85"/>
      <c r="Z31" s="85"/>
      <c r="AA31" s="85"/>
      <c r="AB31" s="85" t="s">
        <v>43</v>
      </c>
      <c r="AC31" s="85"/>
      <c r="AD31" s="85"/>
      <c r="AE31" s="85"/>
      <c r="AF31" s="85"/>
      <c r="AG31" s="75"/>
      <c r="AH31" s="75"/>
      <c r="AI31" s="75"/>
      <c r="AJ31" s="75"/>
      <c r="AK31" s="75"/>
      <c r="AL31" s="76"/>
      <c r="AM31" s="9"/>
      <c r="AN31" s="8"/>
    </row>
    <row r="32" spans="1:40" ht="5.25" customHeight="1">
      <c r="A32" s="9"/>
      <c r="B32" s="77"/>
      <c r="C32" s="78"/>
      <c r="D32" s="78"/>
      <c r="E32" s="78"/>
      <c r="F32" s="78"/>
      <c r="G32" s="82"/>
      <c r="H32" s="83"/>
      <c r="I32" s="83"/>
      <c r="J32" s="83"/>
      <c r="K32" s="84"/>
      <c r="L32" s="82"/>
      <c r="M32" s="83"/>
      <c r="N32" s="83"/>
      <c r="O32" s="83"/>
      <c r="P32" s="83"/>
      <c r="Q32" s="84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75"/>
      <c r="AH32" s="75"/>
      <c r="AI32" s="75"/>
      <c r="AJ32" s="75"/>
      <c r="AK32" s="75"/>
      <c r="AL32" s="76"/>
      <c r="AM32" s="9"/>
      <c r="AN32" s="8"/>
    </row>
    <row r="33" spans="1:40" ht="20.25" customHeight="1">
      <c r="A33" s="9"/>
      <c r="B33" s="77" t="s">
        <v>8</v>
      </c>
      <c r="C33" s="78"/>
      <c r="D33" s="78"/>
      <c r="E33" s="78"/>
      <c r="F33" s="78"/>
      <c r="G33" s="79" t="s">
        <v>83</v>
      </c>
      <c r="H33" s="80"/>
      <c r="I33" s="80"/>
      <c r="J33" s="80"/>
      <c r="K33" s="81"/>
      <c r="L33" s="79" t="s">
        <v>84</v>
      </c>
      <c r="M33" s="80"/>
      <c r="N33" s="80"/>
      <c r="O33" s="80"/>
      <c r="P33" s="80"/>
      <c r="Q33" s="81"/>
      <c r="R33" s="85" t="s">
        <v>53</v>
      </c>
      <c r="S33" s="85"/>
      <c r="T33" s="85"/>
      <c r="U33" s="85"/>
      <c r="V33" s="85"/>
      <c r="W33" s="85" t="s">
        <v>41</v>
      </c>
      <c r="X33" s="85"/>
      <c r="Y33" s="85"/>
      <c r="Z33" s="85"/>
      <c r="AA33" s="85"/>
      <c r="AB33" s="85" t="s">
        <v>43</v>
      </c>
      <c r="AC33" s="85"/>
      <c r="AD33" s="85"/>
      <c r="AE33" s="85"/>
      <c r="AF33" s="85"/>
      <c r="AG33" s="75"/>
      <c r="AH33" s="75"/>
      <c r="AI33" s="75"/>
      <c r="AJ33" s="75"/>
      <c r="AK33" s="75"/>
      <c r="AL33" s="76"/>
      <c r="AM33" s="9"/>
      <c r="AN33" s="8"/>
    </row>
    <row r="34" spans="1:40" ht="4.5" customHeight="1">
      <c r="A34" s="9"/>
      <c r="B34" s="77"/>
      <c r="C34" s="78"/>
      <c r="D34" s="78"/>
      <c r="E34" s="78"/>
      <c r="F34" s="78"/>
      <c r="G34" s="82"/>
      <c r="H34" s="83"/>
      <c r="I34" s="83"/>
      <c r="J34" s="83"/>
      <c r="K34" s="84"/>
      <c r="L34" s="82"/>
      <c r="M34" s="83"/>
      <c r="N34" s="83"/>
      <c r="O34" s="83"/>
      <c r="P34" s="83"/>
      <c r="Q34" s="84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75"/>
      <c r="AH34" s="75"/>
      <c r="AI34" s="75"/>
      <c r="AJ34" s="75"/>
      <c r="AK34" s="75"/>
      <c r="AL34" s="76"/>
      <c r="AM34" s="9"/>
      <c r="AN34" s="8"/>
    </row>
    <row r="35" spans="1:40" ht="20.25" customHeight="1">
      <c r="A35" s="9"/>
      <c r="B35" s="77" t="s">
        <v>7</v>
      </c>
      <c r="C35" s="78"/>
      <c r="D35" s="78"/>
      <c r="E35" s="78"/>
      <c r="F35" s="78"/>
      <c r="G35" s="79" t="s">
        <v>77</v>
      </c>
      <c r="H35" s="80"/>
      <c r="I35" s="80"/>
      <c r="J35" s="80"/>
      <c r="K35" s="81"/>
      <c r="L35" s="79" t="s">
        <v>52</v>
      </c>
      <c r="M35" s="80"/>
      <c r="N35" s="80"/>
      <c r="O35" s="80"/>
      <c r="P35" s="80"/>
      <c r="Q35" s="81"/>
      <c r="R35" s="85" t="s">
        <v>53</v>
      </c>
      <c r="S35" s="85"/>
      <c r="T35" s="85"/>
      <c r="U35" s="85"/>
      <c r="V35" s="85"/>
      <c r="W35" s="85" t="s">
        <v>41</v>
      </c>
      <c r="X35" s="85"/>
      <c r="Y35" s="85"/>
      <c r="Z35" s="85"/>
      <c r="AA35" s="85"/>
      <c r="AB35" s="85" t="s">
        <v>43</v>
      </c>
      <c r="AC35" s="85"/>
      <c r="AD35" s="85"/>
      <c r="AE35" s="85"/>
      <c r="AF35" s="85"/>
      <c r="AG35" s="75"/>
      <c r="AH35" s="75"/>
      <c r="AI35" s="75"/>
      <c r="AJ35" s="75"/>
      <c r="AK35" s="75"/>
      <c r="AL35" s="76"/>
      <c r="AM35" s="9"/>
      <c r="AN35" s="8"/>
    </row>
    <row r="36" spans="1:40" ht="4.5" customHeight="1">
      <c r="A36" s="9"/>
      <c r="B36" s="77"/>
      <c r="C36" s="78"/>
      <c r="D36" s="78"/>
      <c r="E36" s="78"/>
      <c r="F36" s="78"/>
      <c r="G36" s="82"/>
      <c r="H36" s="83"/>
      <c r="I36" s="83"/>
      <c r="J36" s="83"/>
      <c r="K36" s="84"/>
      <c r="L36" s="82"/>
      <c r="M36" s="83"/>
      <c r="N36" s="83"/>
      <c r="O36" s="83"/>
      <c r="P36" s="83"/>
      <c r="Q36" s="84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75"/>
      <c r="AH36" s="75"/>
      <c r="AI36" s="75"/>
      <c r="AJ36" s="75"/>
      <c r="AK36" s="75"/>
      <c r="AL36" s="76"/>
      <c r="AM36" s="9"/>
      <c r="AN36" s="8"/>
    </row>
    <row r="37" spans="1:40" ht="20.25" customHeight="1">
      <c r="A37" s="9"/>
      <c r="B37" s="103" t="s">
        <v>0</v>
      </c>
      <c r="C37" s="102"/>
      <c r="D37" s="102"/>
      <c r="E37" s="102"/>
      <c r="F37" s="102"/>
      <c r="G37" s="86" t="s">
        <v>2</v>
      </c>
      <c r="H37" s="87"/>
      <c r="I37" s="87"/>
      <c r="J37" s="87"/>
      <c r="K37" s="88"/>
      <c r="L37" s="86" t="s">
        <v>21</v>
      </c>
      <c r="M37" s="87"/>
      <c r="N37" s="87"/>
      <c r="O37" s="87"/>
      <c r="P37" s="87"/>
      <c r="Q37" s="88"/>
      <c r="R37" s="102" t="s">
        <v>1</v>
      </c>
      <c r="S37" s="102"/>
      <c r="T37" s="102"/>
      <c r="U37" s="102"/>
      <c r="V37" s="102"/>
      <c r="W37" s="102" t="s">
        <v>3</v>
      </c>
      <c r="X37" s="102"/>
      <c r="Y37" s="102"/>
      <c r="Z37" s="102"/>
      <c r="AA37" s="102"/>
      <c r="AB37" s="102" t="s">
        <v>4</v>
      </c>
      <c r="AC37" s="102"/>
      <c r="AD37" s="102"/>
      <c r="AE37" s="102"/>
      <c r="AF37" s="102"/>
      <c r="AG37" s="102" t="s">
        <v>44</v>
      </c>
      <c r="AH37" s="102"/>
      <c r="AI37" s="102"/>
      <c r="AJ37" s="102"/>
      <c r="AK37" s="102"/>
      <c r="AL37" s="105"/>
      <c r="AM37" s="9"/>
      <c r="AN37" s="8"/>
    </row>
    <row r="38" spans="1:40" ht="4.5" customHeight="1">
      <c r="A38" s="9"/>
      <c r="B38" s="103"/>
      <c r="C38" s="102"/>
      <c r="D38" s="102"/>
      <c r="E38" s="102"/>
      <c r="F38" s="102"/>
      <c r="G38" s="89"/>
      <c r="H38" s="90"/>
      <c r="I38" s="90"/>
      <c r="J38" s="90"/>
      <c r="K38" s="91"/>
      <c r="L38" s="89"/>
      <c r="M38" s="90"/>
      <c r="N38" s="90"/>
      <c r="O38" s="90"/>
      <c r="P38" s="90"/>
      <c r="Q38" s="91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5"/>
      <c r="AM38" s="9"/>
      <c r="AN38" s="8"/>
    </row>
    <row r="39" spans="1:40" s="8" customFormat="1" ht="23.1" customHeight="1">
      <c r="A39" s="41"/>
      <c r="B39" s="43" t="s">
        <v>33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78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72" t="s">
        <v>22</v>
      </c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3"/>
      <c r="AM40" s="39"/>
    </row>
    <row r="41" spans="1:40" s="8" customFormat="1" ht="23.1" customHeight="1">
      <c r="A41" s="10"/>
      <c r="B41" s="35"/>
      <c r="C41" s="22"/>
      <c r="D41" s="22"/>
      <c r="E41" s="169" t="s">
        <v>23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70"/>
      <c r="AM41" s="16"/>
    </row>
    <row r="42" spans="1:40" s="8" customFormat="1" ht="22.5" customHeight="1">
      <c r="A42" s="10"/>
      <c r="B42" s="35"/>
      <c r="C42" s="22"/>
      <c r="D42" s="22"/>
      <c r="E42" s="169" t="s">
        <v>24</v>
      </c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70"/>
      <c r="AM42" s="16"/>
    </row>
    <row r="43" spans="1:40" s="8" customFormat="1" ht="22.5" customHeight="1">
      <c r="A43" s="10"/>
      <c r="B43" s="35"/>
      <c r="C43" s="22"/>
      <c r="D43" s="22"/>
      <c r="E43" s="169" t="s">
        <v>25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70"/>
      <c r="AM43" s="16"/>
    </row>
    <row r="44" spans="1:40" s="8" customFormat="1" ht="22.5" customHeight="1">
      <c r="A44" s="10"/>
      <c r="B44" s="35"/>
      <c r="C44" s="22"/>
      <c r="D44" s="22"/>
      <c r="E44" s="169" t="s">
        <v>26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70"/>
      <c r="AM44" s="16"/>
    </row>
    <row r="45" spans="1:40" s="8" customFormat="1" ht="22.5" customHeight="1">
      <c r="A45" s="10"/>
      <c r="B45" s="35"/>
      <c r="C45" s="22"/>
      <c r="D45" s="22"/>
      <c r="E45" s="169" t="s">
        <v>27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70"/>
      <c r="AM45" s="16"/>
    </row>
    <row r="46" spans="1:40" s="8" customFormat="1" ht="22.5" customHeight="1">
      <c r="A46" s="10"/>
      <c r="B46" s="35"/>
      <c r="C46" s="22"/>
      <c r="D46" s="22"/>
      <c r="E46" s="169" t="s">
        <v>28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0"/>
      <c r="AM46" s="16"/>
    </row>
    <row r="47" spans="1:40" s="8" customFormat="1" ht="22.5" customHeight="1">
      <c r="A47" s="10"/>
      <c r="B47" s="35"/>
      <c r="C47" s="22"/>
      <c r="D47" s="22"/>
      <c r="E47" s="169" t="s">
        <v>29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70"/>
      <c r="AM47" s="16"/>
    </row>
    <row r="48" spans="1:40" s="8" customFormat="1" ht="22.5" customHeight="1">
      <c r="A48" s="10"/>
      <c r="B48" s="35"/>
      <c r="C48" s="22"/>
      <c r="D48" s="22"/>
      <c r="E48" s="169" t="s">
        <v>45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70"/>
      <c r="AM48" s="16"/>
    </row>
    <row r="49" spans="1:41" s="8" customFormat="1" ht="22.5" customHeight="1">
      <c r="A49" s="10"/>
      <c r="B49" s="35"/>
      <c r="C49" s="22"/>
      <c r="D49" s="22"/>
      <c r="E49" s="169" t="s">
        <v>30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70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K14" sqref="K14:M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4" t="s">
        <v>36</v>
      </c>
      <c r="B1" s="125"/>
      <c r="C1" s="125"/>
      <c r="D1" s="125"/>
      <c r="E1" s="125"/>
      <c r="F1" s="125"/>
      <c r="G1" s="125"/>
      <c r="H1" s="125"/>
      <c r="I1" s="125"/>
      <c r="J1" s="126"/>
      <c r="K1" s="157" t="s">
        <v>42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6"/>
      <c r="AC1" s="137"/>
      <c r="AD1" s="178"/>
      <c r="AE1" s="178"/>
      <c r="AF1" s="178"/>
      <c r="AG1" s="178"/>
      <c r="AH1" s="178"/>
      <c r="AI1" s="178"/>
      <c r="AJ1" s="178"/>
      <c r="AK1" s="178"/>
      <c r="AL1" s="178"/>
      <c r="AM1" s="179"/>
      <c r="AN1" s="4"/>
      <c r="AO1" s="2"/>
    </row>
    <row r="2" spans="1:41" s="3" customFormat="1" ht="15" customHeight="1">
      <c r="A2" s="127"/>
      <c r="B2" s="128"/>
      <c r="C2" s="128"/>
      <c r="D2" s="128"/>
      <c r="E2" s="128"/>
      <c r="F2" s="128"/>
      <c r="G2" s="128"/>
      <c r="H2" s="128"/>
      <c r="I2" s="128"/>
      <c r="J2" s="129"/>
      <c r="K2" s="15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9"/>
      <c r="AC2" s="180"/>
      <c r="AD2" s="181"/>
      <c r="AE2" s="181"/>
      <c r="AF2" s="181"/>
      <c r="AG2" s="181"/>
      <c r="AH2" s="181"/>
      <c r="AI2" s="181"/>
      <c r="AJ2" s="181"/>
      <c r="AK2" s="181"/>
      <c r="AL2" s="181"/>
      <c r="AM2" s="182"/>
      <c r="AN2" s="4"/>
      <c r="AO2" s="2"/>
    </row>
    <row r="3" spans="1:41" s="3" customFormat="1" ht="12.75" customHeight="1">
      <c r="A3" s="127"/>
      <c r="B3" s="128"/>
      <c r="C3" s="128"/>
      <c r="D3" s="128"/>
      <c r="E3" s="128"/>
      <c r="F3" s="128"/>
      <c r="G3" s="128"/>
      <c r="H3" s="128"/>
      <c r="I3" s="128"/>
      <c r="J3" s="129"/>
      <c r="K3" s="15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9"/>
      <c r="AC3" s="180"/>
      <c r="AD3" s="181"/>
      <c r="AE3" s="181"/>
      <c r="AF3" s="181"/>
      <c r="AG3" s="181"/>
      <c r="AH3" s="181"/>
      <c r="AI3" s="181"/>
      <c r="AJ3" s="181"/>
      <c r="AK3" s="181"/>
      <c r="AL3" s="181"/>
      <c r="AM3" s="182"/>
      <c r="AN3" s="4"/>
      <c r="AO3" s="2"/>
    </row>
    <row r="4" spans="1:41" s="3" customFormat="1" ht="70.5" customHeight="1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159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2"/>
      <c r="AC4" s="180"/>
      <c r="AD4" s="181"/>
      <c r="AE4" s="181"/>
      <c r="AF4" s="181"/>
      <c r="AG4" s="181"/>
      <c r="AH4" s="181"/>
      <c r="AI4" s="181"/>
      <c r="AJ4" s="181"/>
      <c r="AK4" s="181"/>
      <c r="AL4" s="181"/>
      <c r="AM4" s="182"/>
      <c r="AN4" s="4"/>
      <c r="AO4" s="2"/>
    </row>
    <row r="5" spans="1:41" s="3" customFormat="1" ht="11.25" customHeight="1">
      <c r="A5" s="127"/>
      <c r="B5" s="128"/>
      <c r="C5" s="128"/>
      <c r="D5" s="128"/>
      <c r="E5" s="128"/>
      <c r="F5" s="128"/>
      <c r="G5" s="128"/>
      <c r="H5" s="128"/>
      <c r="I5" s="128"/>
      <c r="J5" s="129"/>
      <c r="K5" s="148" t="s">
        <v>51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80"/>
      <c r="AD5" s="181"/>
      <c r="AE5" s="181"/>
      <c r="AF5" s="181"/>
      <c r="AG5" s="181"/>
      <c r="AH5" s="181"/>
      <c r="AI5" s="181"/>
      <c r="AJ5" s="181"/>
      <c r="AK5" s="181"/>
      <c r="AL5" s="181"/>
      <c r="AM5" s="182"/>
      <c r="AN5" s="4"/>
      <c r="AO5" s="2"/>
    </row>
    <row r="6" spans="1:41" s="3" customFormat="1" ht="6.75" customHeight="1">
      <c r="A6" s="127"/>
      <c r="B6" s="128"/>
      <c r="C6" s="128"/>
      <c r="D6" s="128"/>
      <c r="E6" s="128"/>
      <c r="F6" s="128"/>
      <c r="G6" s="128"/>
      <c r="H6" s="128"/>
      <c r="I6" s="128"/>
      <c r="J6" s="129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180"/>
      <c r="AD6" s="181"/>
      <c r="AE6" s="181"/>
      <c r="AF6" s="181"/>
      <c r="AG6" s="181"/>
      <c r="AH6" s="181"/>
      <c r="AI6" s="181"/>
      <c r="AJ6" s="181"/>
      <c r="AK6" s="181"/>
      <c r="AL6" s="181"/>
      <c r="AM6" s="182"/>
      <c r="AN6" s="4"/>
      <c r="AO6" s="2"/>
    </row>
    <row r="7" spans="1:41" s="2" customFormat="1" ht="18" customHeight="1">
      <c r="A7" s="121" t="s">
        <v>12</v>
      </c>
      <c r="B7" s="175"/>
      <c r="C7" s="175"/>
      <c r="D7" s="175"/>
      <c r="E7" s="175"/>
      <c r="F7" s="175"/>
      <c r="G7" s="175"/>
      <c r="H7" s="175"/>
      <c r="I7" s="175"/>
      <c r="J7" s="176"/>
      <c r="K7" s="120" t="s">
        <v>13</v>
      </c>
      <c r="L7" s="120"/>
      <c r="M7" s="120" t="s">
        <v>14</v>
      </c>
      <c r="N7" s="120"/>
      <c r="O7" s="120" t="s">
        <v>15</v>
      </c>
      <c r="P7" s="120"/>
      <c r="Q7" s="120" t="s">
        <v>16</v>
      </c>
      <c r="R7" s="120"/>
      <c r="S7" s="120" t="s">
        <v>17</v>
      </c>
      <c r="T7" s="120"/>
      <c r="U7" s="120" t="s">
        <v>18</v>
      </c>
      <c r="V7" s="120"/>
      <c r="W7" s="146" t="s">
        <v>19</v>
      </c>
      <c r="X7" s="146"/>
      <c r="Y7" s="146"/>
      <c r="Z7" s="147" t="s">
        <v>20</v>
      </c>
      <c r="AA7" s="147"/>
      <c r="AB7" s="147"/>
      <c r="AC7" s="163" t="s">
        <v>125</v>
      </c>
      <c r="AD7" s="164"/>
      <c r="AE7" s="164"/>
      <c r="AF7" s="164"/>
      <c r="AG7" s="164"/>
      <c r="AH7" s="164"/>
      <c r="AI7" s="164"/>
      <c r="AJ7" s="164"/>
      <c r="AK7" s="164"/>
      <c r="AL7" s="164"/>
      <c r="AM7" s="165"/>
      <c r="AN7" s="4"/>
    </row>
    <row r="8" spans="1:41" s="2" customFormat="1" ht="17.25" customHeight="1" thickBot="1">
      <c r="A8" s="117" t="s">
        <v>38</v>
      </c>
      <c r="B8" s="118"/>
      <c r="C8" s="118"/>
      <c r="D8" s="118"/>
      <c r="E8" s="118"/>
      <c r="F8" s="118"/>
      <c r="G8" s="118"/>
      <c r="H8" s="118"/>
      <c r="I8" s="118"/>
      <c r="J8" s="119"/>
      <c r="K8" s="133" t="s">
        <v>39</v>
      </c>
      <c r="L8" s="134"/>
      <c r="M8" s="135" t="s">
        <v>46</v>
      </c>
      <c r="N8" s="136"/>
      <c r="O8" s="133" t="s">
        <v>40</v>
      </c>
      <c r="P8" s="134"/>
      <c r="Q8" s="135" t="s">
        <v>47</v>
      </c>
      <c r="R8" s="136"/>
      <c r="S8" s="133" t="s">
        <v>48</v>
      </c>
      <c r="T8" s="134"/>
      <c r="U8" s="133" t="s">
        <v>49</v>
      </c>
      <c r="V8" s="134"/>
      <c r="W8" s="160" t="s">
        <v>50</v>
      </c>
      <c r="X8" s="161"/>
      <c r="Y8" s="162"/>
      <c r="Z8" s="154" t="s">
        <v>9</v>
      </c>
      <c r="AA8" s="155"/>
      <c r="AB8" s="156"/>
      <c r="AC8" s="166"/>
      <c r="AD8" s="167"/>
      <c r="AE8" s="167"/>
      <c r="AF8" s="167"/>
      <c r="AG8" s="167"/>
      <c r="AH8" s="167"/>
      <c r="AI8" s="167"/>
      <c r="AJ8" s="167"/>
      <c r="AK8" s="167"/>
      <c r="AL8" s="167"/>
      <c r="AM8" s="168"/>
      <c r="AN8" s="5"/>
    </row>
    <row r="9" spans="1:41" s="2" customFormat="1" ht="15" customHeight="1">
      <c r="A9" s="184" t="s">
        <v>31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6"/>
    </row>
    <row r="10" spans="1:41" s="3" customFormat="1" ht="9.75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6"/>
      <c r="AO10" s="2"/>
    </row>
    <row r="11" spans="1:41" s="3" customFormat="1" ht="18.75" customHeight="1">
      <c r="A11" s="174" t="s">
        <v>37</v>
      </c>
      <c r="B11" s="174"/>
      <c r="C11" s="174"/>
      <c r="D11" s="174"/>
      <c r="E11" s="174" t="s">
        <v>7</v>
      </c>
      <c r="F11" s="174"/>
      <c r="G11" s="174"/>
      <c r="H11" s="174" t="s">
        <v>8</v>
      </c>
      <c r="I11" s="174"/>
      <c r="J11" s="174"/>
      <c r="K11" s="174" t="s">
        <v>9</v>
      </c>
      <c r="L11" s="174"/>
      <c r="M11" s="174"/>
      <c r="N11" s="174" t="s">
        <v>10</v>
      </c>
      <c r="O11" s="174"/>
      <c r="P11" s="174"/>
      <c r="Q11" s="174" t="s">
        <v>11</v>
      </c>
      <c r="R11" s="174"/>
      <c r="S11" s="174"/>
      <c r="T11" s="12"/>
      <c r="U11" s="174" t="s">
        <v>37</v>
      </c>
      <c r="V11" s="174"/>
      <c r="W11" s="174"/>
      <c r="X11" s="174" t="s">
        <v>7</v>
      </c>
      <c r="Y11" s="174"/>
      <c r="Z11" s="174"/>
      <c r="AA11" s="174" t="s">
        <v>8</v>
      </c>
      <c r="AB11" s="174"/>
      <c r="AC11" s="174"/>
      <c r="AD11" s="174" t="s">
        <v>9</v>
      </c>
      <c r="AE11" s="174"/>
      <c r="AF11" s="174"/>
      <c r="AG11" s="174" t="s">
        <v>10</v>
      </c>
      <c r="AH11" s="174"/>
      <c r="AI11" s="174"/>
      <c r="AJ11" s="174" t="s">
        <v>11</v>
      </c>
      <c r="AK11" s="174"/>
      <c r="AL11" s="174"/>
      <c r="AM11" s="174"/>
      <c r="AN11" s="2"/>
      <c r="AO11" s="2"/>
    </row>
    <row r="12" spans="1:41" s="3" customFormat="1" ht="12" customHeight="1">
      <c r="A12" s="177">
        <v>1</v>
      </c>
      <c r="B12" s="177"/>
      <c r="C12" s="177"/>
      <c r="D12" s="177"/>
      <c r="E12" s="177" t="s">
        <v>34</v>
      </c>
      <c r="F12" s="177"/>
      <c r="G12" s="177"/>
      <c r="H12" s="177" t="s">
        <v>34</v>
      </c>
      <c r="I12" s="177"/>
      <c r="J12" s="177"/>
      <c r="K12" s="177" t="s">
        <v>34</v>
      </c>
      <c r="L12" s="177"/>
      <c r="M12" s="177"/>
      <c r="N12" s="177"/>
      <c r="O12" s="177"/>
      <c r="P12" s="177"/>
      <c r="Q12" s="177"/>
      <c r="R12" s="177"/>
      <c r="S12" s="177"/>
      <c r="T12" s="12"/>
      <c r="U12" s="177">
        <v>65</v>
      </c>
      <c r="V12" s="177"/>
      <c r="W12" s="177"/>
      <c r="X12" s="177"/>
      <c r="Y12" s="177"/>
      <c r="Z12" s="177"/>
      <c r="AA12" s="183"/>
      <c r="AB12" s="183"/>
      <c r="AC12" s="183"/>
      <c r="AD12" s="183"/>
      <c r="AE12" s="183"/>
      <c r="AF12" s="183"/>
      <c r="AG12" s="183"/>
      <c r="AH12" s="183"/>
      <c r="AI12" s="183"/>
      <c r="AJ12" s="174"/>
      <c r="AK12" s="174"/>
      <c r="AL12" s="174"/>
      <c r="AM12" s="174"/>
      <c r="AN12" s="2"/>
      <c r="AO12" s="2"/>
    </row>
    <row r="13" spans="1:41" s="2" customFormat="1" ht="12" customHeight="1">
      <c r="A13" s="177">
        <v>2</v>
      </c>
      <c r="B13" s="177"/>
      <c r="C13" s="177"/>
      <c r="D13" s="177"/>
      <c r="E13" s="177" t="s">
        <v>34</v>
      </c>
      <c r="F13" s="177"/>
      <c r="G13" s="177"/>
      <c r="H13" s="177" t="s">
        <v>34</v>
      </c>
      <c r="I13" s="177"/>
      <c r="J13" s="177"/>
      <c r="K13" s="177" t="s">
        <v>34</v>
      </c>
      <c r="L13" s="177"/>
      <c r="M13" s="177"/>
      <c r="N13" s="177"/>
      <c r="O13" s="177"/>
      <c r="P13" s="177"/>
      <c r="Q13" s="177"/>
      <c r="R13" s="177"/>
      <c r="S13" s="177"/>
      <c r="T13" s="12"/>
      <c r="U13" s="177">
        <v>66</v>
      </c>
      <c r="V13" s="177"/>
      <c r="W13" s="177"/>
      <c r="X13" s="177"/>
      <c r="Y13" s="177"/>
      <c r="Z13" s="177"/>
      <c r="AA13" s="183"/>
      <c r="AB13" s="183"/>
      <c r="AC13" s="183"/>
      <c r="AD13" s="183"/>
      <c r="AE13" s="183"/>
      <c r="AF13" s="183"/>
      <c r="AG13" s="183"/>
      <c r="AH13" s="183"/>
      <c r="AI13" s="183"/>
      <c r="AJ13" s="174"/>
      <c r="AK13" s="174"/>
      <c r="AL13" s="174"/>
      <c r="AM13" s="174"/>
    </row>
    <row r="14" spans="1:41" s="3" customFormat="1" ht="12" customHeight="1">
      <c r="A14" s="177">
        <v>3</v>
      </c>
      <c r="B14" s="177"/>
      <c r="C14" s="177"/>
      <c r="D14" s="177"/>
      <c r="E14" s="177" t="s">
        <v>34</v>
      </c>
      <c r="F14" s="177"/>
      <c r="G14" s="177"/>
      <c r="H14" s="177" t="s">
        <v>34</v>
      </c>
      <c r="I14" s="177"/>
      <c r="J14" s="177"/>
      <c r="K14" s="177"/>
      <c r="L14" s="177"/>
      <c r="M14" s="177"/>
      <c r="N14" s="183"/>
      <c r="O14" s="183"/>
      <c r="P14" s="183"/>
      <c r="Q14" s="183"/>
      <c r="R14" s="183"/>
      <c r="S14" s="183"/>
      <c r="T14" s="12"/>
      <c r="U14" s="177">
        <v>67</v>
      </c>
      <c r="V14" s="177"/>
      <c r="W14" s="177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74"/>
      <c r="AK14" s="174"/>
      <c r="AL14" s="174"/>
      <c r="AM14" s="174"/>
      <c r="AN14" s="2"/>
      <c r="AO14" s="2"/>
    </row>
    <row r="15" spans="1:41" ht="12" customHeight="1">
      <c r="A15" s="177">
        <v>4</v>
      </c>
      <c r="B15" s="177"/>
      <c r="C15" s="177"/>
      <c r="D15" s="177"/>
      <c r="E15" s="177" t="s">
        <v>34</v>
      </c>
      <c r="F15" s="177"/>
      <c r="G15" s="177"/>
      <c r="H15" s="177" t="s">
        <v>34</v>
      </c>
      <c r="I15" s="177"/>
      <c r="J15" s="177"/>
      <c r="K15" s="177" t="s">
        <v>34</v>
      </c>
      <c r="L15" s="177"/>
      <c r="M15" s="177"/>
      <c r="N15" s="177"/>
      <c r="O15" s="177"/>
      <c r="P15" s="177"/>
      <c r="Q15" s="183"/>
      <c r="R15" s="183"/>
      <c r="S15" s="183"/>
      <c r="T15" s="12"/>
      <c r="U15" s="177">
        <v>68</v>
      </c>
      <c r="V15" s="177"/>
      <c r="W15" s="177"/>
      <c r="X15" s="177"/>
      <c r="Y15" s="177"/>
      <c r="Z15" s="177"/>
      <c r="AA15" s="183"/>
      <c r="AB15" s="183"/>
      <c r="AC15" s="183"/>
      <c r="AD15" s="183"/>
      <c r="AE15" s="183"/>
      <c r="AF15" s="183"/>
      <c r="AG15" s="183"/>
      <c r="AH15" s="183"/>
      <c r="AI15" s="183"/>
      <c r="AJ15" s="174"/>
      <c r="AK15" s="174"/>
      <c r="AL15" s="174"/>
      <c r="AM15" s="174"/>
      <c r="AN15" s="8"/>
      <c r="AO15" s="8"/>
    </row>
    <row r="16" spans="1:41" ht="12" customHeight="1">
      <c r="A16" s="177">
        <v>5</v>
      </c>
      <c r="B16" s="177"/>
      <c r="C16" s="177"/>
      <c r="D16" s="177"/>
      <c r="E16" s="177" t="s">
        <v>34</v>
      </c>
      <c r="F16" s="177"/>
      <c r="G16" s="177"/>
      <c r="H16" s="177" t="s">
        <v>34</v>
      </c>
      <c r="I16" s="177"/>
      <c r="J16" s="177"/>
      <c r="K16" s="177" t="s">
        <v>34</v>
      </c>
      <c r="L16" s="177"/>
      <c r="M16" s="177"/>
      <c r="N16" s="177"/>
      <c r="O16" s="177"/>
      <c r="P16" s="177"/>
      <c r="Q16" s="183"/>
      <c r="R16" s="183"/>
      <c r="S16" s="183"/>
      <c r="T16" s="12"/>
      <c r="U16" s="177">
        <v>69</v>
      </c>
      <c r="V16" s="177"/>
      <c r="W16" s="177"/>
      <c r="X16" s="177"/>
      <c r="Y16" s="177"/>
      <c r="Z16" s="177"/>
      <c r="AA16" s="183"/>
      <c r="AB16" s="183"/>
      <c r="AC16" s="183"/>
      <c r="AD16" s="183"/>
      <c r="AE16" s="183"/>
      <c r="AF16" s="183"/>
      <c r="AG16" s="183"/>
      <c r="AH16" s="183"/>
      <c r="AI16" s="183"/>
      <c r="AJ16" s="174"/>
      <c r="AK16" s="174"/>
      <c r="AL16" s="174"/>
      <c r="AM16" s="174"/>
      <c r="AN16" s="8"/>
      <c r="AO16" s="8"/>
    </row>
    <row r="17" spans="1:41" ht="12" customHeight="1">
      <c r="A17" s="177">
        <v>6</v>
      </c>
      <c r="B17" s="177"/>
      <c r="C17" s="177"/>
      <c r="D17" s="177"/>
      <c r="E17" s="177"/>
      <c r="F17" s="177"/>
      <c r="G17" s="177"/>
      <c r="H17" s="177" t="s">
        <v>34</v>
      </c>
      <c r="I17" s="177"/>
      <c r="J17" s="177"/>
      <c r="K17" s="177" t="s">
        <v>34</v>
      </c>
      <c r="L17" s="177"/>
      <c r="M17" s="177"/>
      <c r="N17" s="177"/>
      <c r="O17" s="177"/>
      <c r="P17" s="177"/>
      <c r="Q17" s="183"/>
      <c r="R17" s="183"/>
      <c r="S17" s="183"/>
      <c r="T17" s="12"/>
      <c r="U17" s="177">
        <v>70</v>
      </c>
      <c r="V17" s="177"/>
      <c r="W17" s="177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74"/>
      <c r="AK17" s="174"/>
      <c r="AL17" s="174"/>
      <c r="AM17" s="174"/>
      <c r="AN17" s="8"/>
      <c r="AO17" s="8"/>
    </row>
    <row r="18" spans="1:41" ht="12" customHeight="1">
      <c r="A18" s="177">
        <v>7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83"/>
      <c r="L18" s="183"/>
      <c r="M18" s="183"/>
      <c r="N18" s="177"/>
      <c r="O18" s="177"/>
      <c r="P18" s="177"/>
      <c r="Q18" s="183"/>
      <c r="R18" s="183"/>
      <c r="S18" s="183"/>
      <c r="T18" s="12"/>
      <c r="U18" s="177">
        <v>71</v>
      </c>
      <c r="V18" s="177"/>
      <c r="W18" s="177"/>
      <c r="X18" s="177"/>
      <c r="Y18" s="177"/>
      <c r="Z18" s="177"/>
      <c r="AA18" s="183"/>
      <c r="AB18" s="183"/>
      <c r="AC18" s="183"/>
      <c r="AD18" s="183"/>
      <c r="AE18" s="183"/>
      <c r="AF18" s="183"/>
      <c r="AG18" s="183"/>
      <c r="AH18" s="183"/>
      <c r="AI18" s="183"/>
      <c r="AJ18" s="174"/>
      <c r="AK18" s="174"/>
      <c r="AL18" s="174"/>
      <c r="AM18" s="174"/>
      <c r="AN18" s="8"/>
      <c r="AO18" s="8"/>
    </row>
    <row r="19" spans="1:41" ht="12" customHeight="1">
      <c r="A19" s="177">
        <v>8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83"/>
      <c r="R19" s="183"/>
      <c r="S19" s="183"/>
      <c r="T19" s="12"/>
      <c r="U19" s="177">
        <v>72</v>
      </c>
      <c r="V19" s="177"/>
      <c r="W19" s="177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74"/>
      <c r="AK19" s="174"/>
      <c r="AL19" s="174"/>
      <c r="AM19" s="174"/>
      <c r="AN19" s="8"/>
      <c r="AO19" s="8"/>
    </row>
    <row r="20" spans="1:41" ht="12" customHeight="1">
      <c r="A20" s="177">
        <v>9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83"/>
      <c r="L20" s="183"/>
      <c r="M20" s="183"/>
      <c r="N20" s="183"/>
      <c r="O20" s="183"/>
      <c r="P20" s="183"/>
      <c r="Q20" s="183"/>
      <c r="R20" s="183"/>
      <c r="S20" s="183"/>
      <c r="T20" s="12"/>
      <c r="U20" s="177">
        <v>73</v>
      </c>
      <c r="V20" s="177"/>
      <c r="W20" s="177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74"/>
      <c r="AK20" s="174"/>
      <c r="AL20" s="174"/>
      <c r="AM20" s="174"/>
      <c r="AN20" s="8"/>
      <c r="AO20" s="8"/>
    </row>
    <row r="21" spans="1:41" ht="12" customHeight="1">
      <c r="A21" s="177">
        <v>10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83"/>
      <c r="R21" s="183"/>
      <c r="S21" s="183"/>
      <c r="T21" s="12"/>
      <c r="U21" s="177">
        <v>74</v>
      </c>
      <c r="V21" s="177"/>
      <c r="W21" s="177"/>
      <c r="X21" s="177"/>
      <c r="Y21" s="177"/>
      <c r="Z21" s="177"/>
      <c r="AA21" s="183"/>
      <c r="AB21" s="183"/>
      <c r="AC21" s="183"/>
      <c r="AD21" s="183"/>
      <c r="AE21" s="183"/>
      <c r="AF21" s="183"/>
      <c r="AG21" s="183"/>
      <c r="AH21" s="183"/>
      <c r="AI21" s="183"/>
      <c r="AJ21" s="174"/>
      <c r="AK21" s="174"/>
      <c r="AL21" s="174"/>
      <c r="AM21" s="174"/>
      <c r="AN21" s="8"/>
      <c r="AO21" s="8"/>
    </row>
    <row r="22" spans="1:41" ht="12" customHeight="1">
      <c r="A22" s="177">
        <v>11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83"/>
      <c r="R22" s="183"/>
      <c r="S22" s="183"/>
      <c r="T22" s="9"/>
      <c r="U22" s="177">
        <v>75</v>
      </c>
      <c r="V22" s="177"/>
      <c r="W22" s="177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74"/>
      <c r="AK22" s="174"/>
      <c r="AL22" s="174"/>
      <c r="AM22" s="174"/>
      <c r="AN22" s="8"/>
      <c r="AO22" s="8"/>
    </row>
    <row r="23" spans="1:41" ht="12" customHeight="1">
      <c r="A23" s="177">
        <v>12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83"/>
      <c r="L23" s="183"/>
      <c r="M23" s="183"/>
      <c r="N23" s="177"/>
      <c r="O23" s="177"/>
      <c r="P23" s="177"/>
      <c r="Q23" s="183"/>
      <c r="R23" s="183"/>
      <c r="S23" s="183"/>
      <c r="T23" s="9"/>
      <c r="U23" s="177">
        <v>76</v>
      </c>
      <c r="V23" s="177"/>
      <c r="W23" s="177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74"/>
      <c r="AK23" s="174"/>
      <c r="AL23" s="174"/>
      <c r="AM23" s="174"/>
      <c r="AN23" s="8"/>
      <c r="AO23" s="8"/>
    </row>
    <row r="24" spans="1:41" ht="12" customHeight="1">
      <c r="A24" s="177">
        <v>13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83"/>
      <c r="L24" s="183"/>
      <c r="M24" s="183"/>
      <c r="N24" s="177"/>
      <c r="O24" s="177"/>
      <c r="P24" s="177"/>
      <c r="Q24" s="183"/>
      <c r="R24" s="183"/>
      <c r="S24" s="183"/>
      <c r="T24" s="9"/>
      <c r="U24" s="177">
        <v>77</v>
      </c>
      <c r="V24" s="177"/>
      <c r="W24" s="177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74"/>
      <c r="AK24" s="174"/>
      <c r="AL24" s="174"/>
      <c r="AM24" s="174"/>
      <c r="AN24" s="8"/>
      <c r="AO24" s="8"/>
    </row>
    <row r="25" spans="1:41" ht="12" customHeight="1">
      <c r="A25" s="177">
        <v>14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83"/>
      <c r="L25" s="183"/>
      <c r="M25" s="183"/>
      <c r="N25" s="183"/>
      <c r="O25" s="183"/>
      <c r="P25" s="183"/>
      <c r="Q25" s="183"/>
      <c r="R25" s="183"/>
      <c r="S25" s="183"/>
      <c r="T25" s="9"/>
      <c r="U25" s="177">
        <v>78</v>
      </c>
      <c r="V25" s="177"/>
      <c r="W25" s="177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74"/>
      <c r="AK25" s="174"/>
      <c r="AL25" s="174"/>
      <c r="AM25" s="174"/>
      <c r="AN25" s="8"/>
      <c r="AO25" s="8"/>
    </row>
    <row r="26" spans="1:41" ht="12" customHeight="1">
      <c r="A26" s="177">
        <v>15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83"/>
      <c r="R26" s="183"/>
      <c r="S26" s="183"/>
      <c r="T26" s="9"/>
      <c r="U26" s="177">
        <v>79</v>
      </c>
      <c r="V26" s="177"/>
      <c r="W26" s="177"/>
      <c r="X26" s="177"/>
      <c r="Y26" s="177"/>
      <c r="Z26" s="177"/>
      <c r="AA26" s="183"/>
      <c r="AB26" s="183"/>
      <c r="AC26" s="183"/>
      <c r="AD26" s="183"/>
      <c r="AE26" s="183"/>
      <c r="AF26" s="183"/>
      <c r="AG26" s="183"/>
      <c r="AH26" s="183"/>
      <c r="AI26" s="183"/>
      <c r="AJ26" s="174"/>
      <c r="AK26" s="174"/>
      <c r="AL26" s="174"/>
      <c r="AM26" s="174"/>
      <c r="AN26" s="8"/>
      <c r="AO26" s="8"/>
    </row>
    <row r="27" spans="1:41" ht="12" customHeight="1">
      <c r="A27" s="185">
        <v>16</v>
      </c>
      <c r="B27" s="186"/>
      <c r="C27" s="186"/>
      <c r="D27" s="187"/>
      <c r="E27" s="177"/>
      <c r="F27" s="177"/>
      <c r="G27" s="177"/>
      <c r="H27" s="177"/>
      <c r="I27" s="177"/>
      <c r="J27" s="177"/>
      <c r="K27" s="183"/>
      <c r="L27" s="183"/>
      <c r="M27" s="183"/>
      <c r="N27" s="177"/>
      <c r="O27" s="177"/>
      <c r="P27" s="177"/>
      <c r="Q27" s="183"/>
      <c r="R27" s="183"/>
      <c r="S27" s="183"/>
      <c r="T27" s="9"/>
      <c r="U27" s="177">
        <v>80</v>
      </c>
      <c r="V27" s="177"/>
      <c r="W27" s="177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74"/>
      <c r="AK27" s="174"/>
      <c r="AL27" s="174"/>
      <c r="AM27" s="174"/>
      <c r="AN27" s="8"/>
      <c r="AO27" s="8"/>
    </row>
    <row r="28" spans="1:41" ht="12" customHeight="1">
      <c r="A28" s="177">
        <v>17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83"/>
      <c r="L28" s="183"/>
      <c r="M28" s="183"/>
      <c r="N28" s="177"/>
      <c r="O28" s="177"/>
      <c r="P28" s="177"/>
      <c r="Q28" s="183"/>
      <c r="R28" s="183"/>
      <c r="S28" s="183"/>
      <c r="T28" s="9"/>
      <c r="U28" s="177">
        <v>81</v>
      </c>
      <c r="V28" s="177"/>
      <c r="W28" s="177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74"/>
      <c r="AK28" s="174"/>
      <c r="AL28" s="174"/>
      <c r="AM28" s="174"/>
      <c r="AN28" s="8"/>
      <c r="AO28" s="8"/>
    </row>
    <row r="29" spans="1:41" ht="12" customHeight="1">
      <c r="A29" s="177">
        <v>18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83"/>
      <c r="R29" s="183"/>
      <c r="S29" s="183"/>
      <c r="T29" s="9"/>
      <c r="U29" s="177">
        <v>82</v>
      </c>
      <c r="V29" s="177"/>
      <c r="W29" s="177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74"/>
      <c r="AK29" s="174"/>
      <c r="AL29" s="174"/>
      <c r="AM29" s="174"/>
      <c r="AN29" s="8"/>
      <c r="AO29" s="8"/>
    </row>
    <row r="30" spans="1:41" ht="12" customHeight="1">
      <c r="A30" s="177">
        <v>19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83"/>
      <c r="L30" s="183"/>
      <c r="M30" s="183"/>
      <c r="N30" s="183"/>
      <c r="O30" s="183"/>
      <c r="P30" s="183"/>
      <c r="Q30" s="183"/>
      <c r="R30" s="183"/>
      <c r="S30" s="183"/>
      <c r="T30" s="9"/>
      <c r="U30" s="177">
        <v>83</v>
      </c>
      <c r="V30" s="177"/>
      <c r="W30" s="177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74"/>
      <c r="AK30" s="174"/>
      <c r="AL30" s="174"/>
      <c r="AM30" s="174"/>
      <c r="AN30" s="8"/>
      <c r="AO30" s="8"/>
    </row>
    <row r="31" spans="1:41" ht="12" customHeight="1">
      <c r="A31" s="177">
        <v>20</v>
      </c>
      <c r="B31" s="177"/>
      <c r="C31" s="177"/>
      <c r="D31" s="177"/>
      <c r="E31" s="183"/>
      <c r="F31" s="183"/>
      <c r="G31" s="183"/>
      <c r="H31" s="183"/>
      <c r="I31" s="183"/>
      <c r="J31" s="183"/>
      <c r="K31" s="183"/>
      <c r="L31" s="183"/>
      <c r="M31" s="183"/>
      <c r="N31" s="177"/>
      <c r="O31" s="177"/>
      <c r="P31" s="177"/>
      <c r="Q31" s="183"/>
      <c r="R31" s="183"/>
      <c r="S31" s="183"/>
      <c r="T31" s="9"/>
      <c r="U31" s="177">
        <v>84</v>
      </c>
      <c r="V31" s="177"/>
      <c r="W31" s="177"/>
      <c r="X31" s="177"/>
      <c r="Y31" s="177"/>
      <c r="Z31" s="177"/>
      <c r="AA31" s="183"/>
      <c r="AB31" s="183"/>
      <c r="AC31" s="183"/>
      <c r="AD31" s="183"/>
      <c r="AE31" s="183"/>
      <c r="AF31" s="183"/>
      <c r="AG31" s="183"/>
      <c r="AH31" s="183"/>
      <c r="AI31" s="183"/>
      <c r="AJ31" s="174"/>
      <c r="AK31" s="174"/>
      <c r="AL31" s="174"/>
      <c r="AM31" s="174"/>
      <c r="AN31" s="8"/>
      <c r="AO31" s="8"/>
    </row>
    <row r="32" spans="1:41" ht="12" customHeight="1">
      <c r="A32" s="177">
        <v>21</v>
      </c>
      <c r="B32" s="177"/>
      <c r="C32" s="177"/>
      <c r="D32" s="177"/>
      <c r="E32" s="183"/>
      <c r="F32" s="183"/>
      <c r="G32" s="183"/>
      <c r="H32" s="183"/>
      <c r="I32" s="183"/>
      <c r="J32" s="183"/>
      <c r="K32" s="183"/>
      <c r="L32" s="183"/>
      <c r="M32" s="183"/>
      <c r="N32" s="177"/>
      <c r="O32" s="177"/>
      <c r="P32" s="177"/>
      <c r="Q32" s="183"/>
      <c r="R32" s="183"/>
      <c r="S32" s="183"/>
      <c r="T32" s="9"/>
      <c r="U32" s="177">
        <v>85</v>
      </c>
      <c r="V32" s="177"/>
      <c r="W32" s="177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74"/>
      <c r="AK32" s="174"/>
      <c r="AL32" s="174"/>
      <c r="AM32" s="174"/>
      <c r="AN32" s="8"/>
      <c r="AO32" s="8"/>
    </row>
    <row r="33" spans="1:41" ht="12" customHeight="1">
      <c r="A33" s="177">
        <v>22</v>
      </c>
      <c r="B33" s="177"/>
      <c r="C33" s="177"/>
      <c r="D33" s="177"/>
      <c r="E33" s="183"/>
      <c r="F33" s="183"/>
      <c r="G33" s="183"/>
      <c r="H33" s="183"/>
      <c r="I33" s="183"/>
      <c r="J33" s="183"/>
      <c r="K33" s="183"/>
      <c r="L33" s="183"/>
      <c r="M33" s="183"/>
      <c r="N33" s="177"/>
      <c r="O33" s="177"/>
      <c r="P33" s="177"/>
      <c r="Q33" s="183"/>
      <c r="R33" s="183"/>
      <c r="S33" s="183"/>
      <c r="T33" s="14"/>
      <c r="U33" s="177">
        <v>86</v>
      </c>
      <c r="V33" s="177"/>
      <c r="W33" s="177"/>
      <c r="X33" s="177"/>
      <c r="Y33" s="177"/>
      <c r="Z33" s="177"/>
      <c r="AA33" s="183"/>
      <c r="AB33" s="183"/>
      <c r="AC33" s="183"/>
      <c r="AD33" s="183"/>
      <c r="AE33" s="183"/>
      <c r="AF33" s="183"/>
      <c r="AG33" s="183"/>
      <c r="AH33" s="183"/>
      <c r="AI33" s="183"/>
      <c r="AJ33" s="174"/>
      <c r="AK33" s="174"/>
      <c r="AL33" s="174"/>
      <c r="AM33" s="174"/>
      <c r="AN33" s="8"/>
      <c r="AO33" s="8"/>
    </row>
    <row r="34" spans="1:41" ht="12" customHeight="1">
      <c r="A34" s="177">
        <v>23</v>
      </c>
      <c r="B34" s="177"/>
      <c r="C34" s="177"/>
      <c r="D34" s="177"/>
      <c r="E34" s="183"/>
      <c r="F34" s="183"/>
      <c r="G34" s="183"/>
      <c r="H34" s="183"/>
      <c r="I34" s="183"/>
      <c r="J34" s="183"/>
      <c r="K34" s="183"/>
      <c r="L34" s="183"/>
      <c r="M34" s="183"/>
      <c r="N34" s="177"/>
      <c r="O34" s="177"/>
      <c r="P34" s="177"/>
      <c r="Q34" s="183"/>
      <c r="R34" s="183"/>
      <c r="S34" s="183"/>
      <c r="T34" s="11"/>
      <c r="U34" s="177">
        <v>87</v>
      </c>
      <c r="V34" s="177"/>
      <c r="W34" s="177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74"/>
      <c r="AK34" s="174"/>
      <c r="AL34" s="174"/>
      <c r="AM34" s="174"/>
      <c r="AN34" s="8"/>
      <c r="AO34" s="8"/>
    </row>
    <row r="35" spans="1:41" ht="12" customHeight="1">
      <c r="A35" s="177">
        <v>24</v>
      </c>
      <c r="B35" s="177"/>
      <c r="C35" s="177"/>
      <c r="D35" s="177"/>
      <c r="E35" s="183"/>
      <c r="F35" s="183"/>
      <c r="G35" s="183"/>
      <c r="H35" s="183"/>
      <c r="I35" s="183"/>
      <c r="J35" s="183"/>
      <c r="K35" s="183"/>
      <c r="L35" s="183"/>
      <c r="M35" s="183"/>
      <c r="N35" s="177"/>
      <c r="O35" s="177"/>
      <c r="P35" s="177"/>
      <c r="Q35" s="183"/>
      <c r="R35" s="183"/>
      <c r="S35" s="183"/>
      <c r="T35" s="11"/>
      <c r="U35" s="177">
        <v>88</v>
      </c>
      <c r="V35" s="177"/>
      <c r="W35" s="177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74"/>
      <c r="AK35" s="174"/>
      <c r="AL35" s="174"/>
      <c r="AM35" s="174"/>
      <c r="AN35" s="8"/>
      <c r="AO35" s="8"/>
    </row>
    <row r="36" spans="1:41" ht="12" customHeight="1">
      <c r="A36" s="177">
        <v>25</v>
      </c>
      <c r="B36" s="177"/>
      <c r="C36" s="177"/>
      <c r="D36" s="177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1"/>
      <c r="U36" s="177">
        <v>89</v>
      </c>
      <c r="V36" s="177"/>
      <c r="W36" s="177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74"/>
      <c r="AK36" s="174"/>
      <c r="AL36" s="174"/>
      <c r="AM36" s="174"/>
      <c r="AN36" s="8"/>
      <c r="AO36" s="8"/>
    </row>
    <row r="37" spans="1:41" ht="12" customHeight="1">
      <c r="A37" s="177">
        <v>26</v>
      </c>
      <c r="B37" s="177"/>
      <c r="C37" s="177"/>
      <c r="D37" s="177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1"/>
      <c r="U37" s="177">
        <v>90</v>
      </c>
      <c r="V37" s="177"/>
      <c r="W37" s="177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74"/>
      <c r="AK37" s="174"/>
      <c r="AL37" s="174"/>
      <c r="AM37" s="174"/>
      <c r="AN37" s="8"/>
      <c r="AO37" s="8"/>
    </row>
    <row r="38" spans="1:41" ht="12" customHeight="1">
      <c r="A38" s="177">
        <v>27</v>
      </c>
      <c r="B38" s="177"/>
      <c r="C38" s="177"/>
      <c r="D38" s="177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5"/>
      <c r="U38" s="177">
        <v>91</v>
      </c>
      <c r="V38" s="177"/>
      <c r="W38" s="177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74"/>
      <c r="AK38" s="174"/>
      <c r="AL38" s="174"/>
      <c r="AM38" s="174"/>
      <c r="AN38" s="8"/>
      <c r="AO38" s="8"/>
    </row>
    <row r="39" spans="1:41" ht="12" customHeight="1">
      <c r="A39" s="177">
        <v>28</v>
      </c>
      <c r="B39" s="177"/>
      <c r="C39" s="177"/>
      <c r="D39" s="177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3"/>
      <c r="U39" s="177">
        <v>92</v>
      </c>
      <c r="V39" s="177"/>
      <c r="W39" s="177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74"/>
      <c r="AK39" s="174"/>
      <c r="AL39" s="174"/>
      <c r="AM39" s="174"/>
      <c r="AN39" s="8"/>
      <c r="AO39" s="8"/>
    </row>
    <row r="40" spans="1:41" ht="12" customHeight="1">
      <c r="A40" s="177">
        <v>29</v>
      </c>
      <c r="B40" s="177"/>
      <c r="C40" s="177"/>
      <c r="D40" s="177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3"/>
      <c r="U40" s="177">
        <v>93</v>
      </c>
      <c r="V40" s="177"/>
      <c r="W40" s="177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74"/>
      <c r="AK40" s="174"/>
      <c r="AL40" s="174"/>
      <c r="AM40" s="174"/>
      <c r="AN40" s="8"/>
      <c r="AO40" s="8"/>
    </row>
    <row r="41" spans="1:41" ht="12" customHeight="1">
      <c r="A41" s="177">
        <v>30</v>
      </c>
      <c r="B41" s="177"/>
      <c r="C41" s="177"/>
      <c r="D41" s="177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3"/>
      <c r="U41" s="177">
        <v>94</v>
      </c>
      <c r="V41" s="177"/>
      <c r="W41" s="177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74"/>
      <c r="AK41" s="174"/>
      <c r="AL41" s="174"/>
      <c r="AM41" s="174"/>
      <c r="AN41" s="8"/>
      <c r="AO41" s="8"/>
    </row>
    <row r="42" spans="1:41" ht="12" customHeight="1">
      <c r="A42" s="177">
        <v>31</v>
      </c>
      <c r="B42" s="177"/>
      <c r="C42" s="177"/>
      <c r="D42" s="177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3"/>
      <c r="U42" s="177">
        <v>95</v>
      </c>
      <c r="V42" s="177"/>
      <c r="W42" s="177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74"/>
      <c r="AK42" s="174"/>
      <c r="AL42" s="174"/>
      <c r="AM42" s="174"/>
      <c r="AN42" s="8"/>
      <c r="AO42" s="8"/>
    </row>
    <row r="43" spans="1:41" ht="12" customHeight="1">
      <c r="A43" s="177">
        <v>32</v>
      </c>
      <c r="B43" s="177"/>
      <c r="C43" s="177"/>
      <c r="D43" s="177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3"/>
      <c r="U43" s="177">
        <v>96</v>
      </c>
      <c r="V43" s="177"/>
      <c r="W43" s="177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74"/>
      <c r="AK43" s="174"/>
      <c r="AL43" s="174"/>
      <c r="AM43" s="174"/>
      <c r="AN43" s="8"/>
      <c r="AO43" s="8"/>
    </row>
    <row r="44" spans="1:41" ht="12" customHeight="1">
      <c r="A44" s="177">
        <v>33</v>
      </c>
      <c r="B44" s="177"/>
      <c r="C44" s="177"/>
      <c r="D44" s="177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3"/>
      <c r="U44" s="177">
        <v>97</v>
      </c>
      <c r="V44" s="177"/>
      <c r="W44" s="177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74"/>
      <c r="AK44" s="174"/>
      <c r="AL44" s="174"/>
      <c r="AM44" s="174"/>
      <c r="AN44" s="8"/>
      <c r="AO44" s="8"/>
    </row>
    <row r="45" spans="1:41" ht="12" customHeight="1">
      <c r="A45" s="177">
        <v>34</v>
      </c>
      <c r="B45" s="177"/>
      <c r="C45" s="177"/>
      <c r="D45" s="177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3"/>
      <c r="U45" s="177">
        <v>98</v>
      </c>
      <c r="V45" s="177"/>
      <c r="W45" s="177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74"/>
      <c r="AK45" s="174"/>
      <c r="AL45" s="174"/>
      <c r="AM45" s="174"/>
      <c r="AN45" s="8"/>
      <c r="AO45" s="8"/>
    </row>
    <row r="46" spans="1:41" ht="12" customHeight="1">
      <c r="A46" s="177">
        <v>35</v>
      </c>
      <c r="B46" s="177"/>
      <c r="C46" s="177"/>
      <c r="D46" s="177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3"/>
      <c r="U46" s="177">
        <v>99</v>
      </c>
      <c r="V46" s="177"/>
      <c r="W46" s="177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74"/>
      <c r="AK46" s="174"/>
      <c r="AL46" s="174"/>
      <c r="AM46" s="174"/>
      <c r="AN46" s="8"/>
      <c r="AO46" s="8"/>
    </row>
    <row r="47" spans="1:41" ht="12" customHeight="1">
      <c r="A47" s="177">
        <v>36</v>
      </c>
      <c r="B47" s="177"/>
      <c r="C47" s="177"/>
      <c r="D47" s="177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3"/>
      <c r="U47" s="177">
        <v>100</v>
      </c>
      <c r="V47" s="177"/>
      <c r="W47" s="177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74"/>
      <c r="AK47" s="174"/>
      <c r="AL47" s="174"/>
      <c r="AM47" s="174"/>
      <c r="AN47" s="8"/>
      <c r="AO47" s="8"/>
    </row>
    <row r="48" spans="1:41" ht="12" customHeight="1">
      <c r="A48" s="177">
        <v>37</v>
      </c>
      <c r="B48" s="177"/>
      <c r="C48" s="177"/>
      <c r="D48" s="177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3"/>
      <c r="U48" s="177">
        <v>101</v>
      </c>
      <c r="V48" s="177"/>
      <c r="W48" s="177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74"/>
      <c r="AK48" s="174"/>
      <c r="AL48" s="174"/>
      <c r="AM48" s="174"/>
      <c r="AN48" s="8"/>
      <c r="AO48" s="8"/>
    </row>
    <row r="49" spans="1:41" ht="12" customHeight="1">
      <c r="A49" s="177">
        <v>38</v>
      </c>
      <c r="B49" s="177"/>
      <c r="C49" s="177"/>
      <c r="D49" s="177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3"/>
      <c r="U49" s="177">
        <v>102</v>
      </c>
      <c r="V49" s="177"/>
      <c r="W49" s="177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74"/>
      <c r="AK49" s="174"/>
      <c r="AL49" s="174"/>
      <c r="AM49" s="174"/>
      <c r="AN49" s="8"/>
      <c r="AO49" s="8"/>
    </row>
    <row r="50" spans="1:41" ht="12" customHeight="1">
      <c r="A50" s="177">
        <v>39</v>
      </c>
      <c r="B50" s="177"/>
      <c r="C50" s="177"/>
      <c r="D50" s="177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3"/>
      <c r="U50" s="177">
        <v>103</v>
      </c>
      <c r="V50" s="177"/>
      <c r="W50" s="177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74"/>
      <c r="AK50" s="174"/>
      <c r="AL50" s="174"/>
      <c r="AM50" s="174"/>
      <c r="AN50" s="8"/>
      <c r="AO50" s="8"/>
    </row>
    <row r="51" spans="1:41" ht="12" customHeight="1">
      <c r="A51" s="177">
        <v>40</v>
      </c>
      <c r="B51" s="177"/>
      <c r="C51" s="177"/>
      <c r="D51" s="177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3"/>
      <c r="U51" s="177">
        <v>104</v>
      </c>
      <c r="V51" s="177"/>
      <c r="W51" s="177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74"/>
      <c r="AK51" s="174"/>
      <c r="AL51" s="174"/>
      <c r="AM51" s="174"/>
      <c r="AN51" s="8"/>
      <c r="AO51" s="8"/>
    </row>
    <row r="52" spans="1:41" ht="12" customHeight="1">
      <c r="A52" s="177">
        <v>41</v>
      </c>
      <c r="B52" s="177"/>
      <c r="C52" s="177"/>
      <c r="D52" s="177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3"/>
      <c r="U52" s="177">
        <v>105</v>
      </c>
      <c r="V52" s="177"/>
      <c r="W52" s="177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74"/>
      <c r="AK52" s="174"/>
      <c r="AL52" s="174"/>
      <c r="AM52" s="174"/>
      <c r="AN52" s="8"/>
      <c r="AO52" s="8"/>
    </row>
    <row r="53" spans="1:41" ht="12" customHeight="1">
      <c r="A53" s="177">
        <v>42</v>
      </c>
      <c r="B53" s="177"/>
      <c r="C53" s="177"/>
      <c r="D53" s="177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3"/>
      <c r="U53" s="177">
        <v>106</v>
      </c>
      <c r="V53" s="177"/>
      <c r="W53" s="177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74"/>
      <c r="AK53" s="174"/>
      <c r="AL53" s="174"/>
      <c r="AM53" s="174"/>
      <c r="AN53" s="8"/>
      <c r="AO53" s="8"/>
    </row>
    <row r="54" spans="1:41" ht="12" customHeight="1">
      <c r="A54" s="177">
        <v>43</v>
      </c>
      <c r="B54" s="177"/>
      <c r="C54" s="177"/>
      <c r="D54" s="177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3"/>
      <c r="U54" s="177">
        <v>107</v>
      </c>
      <c r="V54" s="177"/>
      <c r="W54" s="177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74"/>
      <c r="AK54" s="174"/>
      <c r="AL54" s="174"/>
      <c r="AM54" s="174"/>
      <c r="AN54" s="8"/>
      <c r="AO54" s="8"/>
    </row>
    <row r="55" spans="1:41" ht="12" customHeight="1">
      <c r="A55" s="177">
        <v>44</v>
      </c>
      <c r="B55" s="177"/>
      <c r="C55" s="177"/>
      <c r="D55" s="177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3"/>
      <c r="U55" s="177">
        <v>108</v>
      </c>
      <c r="V55" s="177"/>
      <c r="W55" s="177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74"/>
      <c r="AK55" s="174"/>
      <c r="AL55" s="174"/>
      <c r="AM55" s="174"/>
      <c r="AN55" s="8"/>
      <c r="AO55" s="8"/>
    </row>
    <row r="56" spans="1:41" ht="12" customHeight="1">
      <c r="A56" s="177">
        <v>45</v>
      </c>
      <c r="B56" s="177"/>
      <c r="C56" s="177"/>
      <c r="D56" s="177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3"/>
      <c r="U56" s="177">
        <v>109</v>
      </c>
      <c r="V56" s="177"/>
      <c r="W56" s="177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74"/>
      <c r="AK56" s="174"/>
      <c r="AL56" s="174"/>
      <c r="AM56" s="174"/>
      <c r="AN56" s="8"/>
      <c r="AO56" s="8"/>
    </row>
    <row r="57" spans="1:41" ht="12" customHeight="1">
      <c r="A57" s="177">
        <v>46</v>
      </c>
      <c r="B57" s="177"/>
      <c r="C57" s="177"/>
      <c r="D57" s="177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3"/>
      <c r="U57" s="177">
        <v>110</v>
      </c>
      <c r="V57" s="177"/>
      <c r="W57" s="177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74"/>
      <c r="AK57" s="174"/>
      <c r="AL57" s="174"/>
      <c r="AM57" s="174"/>
      <c r="AN57" s="8"/>
      <c r="AO57" s="8"/>
    </row>
    <row r="58" spans="1:41" ht="12" customHeight="1">
      <c r="A58" s="177">
        <v>47</v>
      </c>
      <c r="B58" s="177"/>
      <c r="C58" s="177"/>
      <c r="D58" s="177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3"/>
      <c r="U58" s="177">
        <v>111</v>
      </c>
      <c r="V58" s="177"/>
      <c r="W58" s="177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74"/>
      <c r="AK58" s="174"/>
      <c r="AL58" s="174"/>
      <c r="AM58" s="174"/>
      <c r="AN58" s="8"/>
      <c r="AO58" s="8"/>
    </row>
    <row r="59" spans="1:41" ht="12" customHeight="1">
      <c r="A59" s="177">
        <v>48</v>
      </c>
      <c r="B59" s="177"/>
      <c r="C59" s="177"/>
      <c r="D59" s="177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3"/>
      <c r="U59" s="177">
        <v>112</v>
      </c>
      <c r="V59" s="177"/>
      <c r="W59" s="177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74"/>
      <c r="AK59" s="174"/>
      <c r="AL59" s="174"/>
      <c r="AM59" s="174"/>
      <c r="AN59" s="8"/>
      <c r="AO59" s="8"/>
    </row>
    <row r="60" spans="1:41" ht="12" customHeight="1">
      <c r="A60" s="177">
        <v>49</v>
      </c>
      <c r="B60" s="177"/>
      <c r="C60" s="177"/>
      <c r="D60" s="177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3"/>
      <c r="U60" s="177">
        <v>113</v>
      </c>
      <c r="V60" s="177"/>
      <c r="W60" s="177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74"/>
      <c r="AK60" s="174"/>
      <c r="AL60" s="174"/>
      <c r="AM60" s="174"/>
      <c r="AN60" s="8"/>
      <c r="AO60" s="8"/>
    </row>
    <row r="61" spans="1:41" ht="12" customHeight="1">
      <c r="A61" s="177">
        <v>50</v>
      </c>
      <c r="B61" s="177"/>
      <c r="C61" s="177"/>
      <c r="D61" s="177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3"/>
      <c r="U61" s="177">
        <v>114</v>
      </c>
      <c r="V61" s="177"/>
      <c r="W61" s="177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74"/>
      <c r="AK61" s="174"/>
      <c r="AL61" s="174"/>
      <c r="AM61" s="174"/>
      <c r="AN61" s="8"/>
      <c r="AO61" s="8"/>
    </row>
    <row r="62" spans="1:41" ht="12" customHeight="1">
      <c r="A62" s="177">
        <v>51</v>
      </c>
      <c r="B62" s="177"/>
      <c r="C62" s="177"/>
      <c r="D62" s="177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3"/>
      <c r="U62" s="177">
        <v>115</v>
      </c>
      <c r="V62" s="177"/>
      <c r="W62" s="177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74"/>
      <c r="AK62" s="174"/>
      <c r="AL62" s="174"/>
      <c r="AM62" s="174"/>
      <c r="AN62" s="8"/>
      <c r="AO62" s="8"/>
    </row>
    <row r="63" spans="1:41" ht="12" customHeight="1">
      <c r="A63" s="177">
        <v>52</v>
      </c>
      <c r="B63" s="177"/>
      <c r="C63" s="177"/>
      <c r="D63" s="177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3"/>
      <c r="U63" s="177">
        <v>116</v>
      </c>
      <c r="V63" s="177"/>
      <c r="W63" s="177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74"/>
      <c r="AK63" s="174"/>
      <c r="AL63" s="174"/>
      <c r="AM63" s="174"/>
      <c r="AN63" s="8"/>
      <c r="AO63" s="8"/>
    </row>
    <row r="64" spans="1:41" ht="12" customHeight="1">
      <c r="A64" s="177">
        <v>53</v>
      </c>
      <c r="B64" s="177"/>
      <c r="C64" s="177"/>
      <c r="D64" s="177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3"/>
      <c r="U64" s="177">
        <v>117</v>
      </c>
      <c r="V64" s="177"/>
      <c r="W64" s="177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74"/>
      <c r="AK64" s="174"/>
      <c r="AL64" s="174"/>
      <c r="AM64" s="174"/>
      <c r="AN64" s="8"/>
      <c r="AO64" s="8"/>
    </row>
    <row r="65" spans="1:41" ht="12" customHeight="1">
      <c r="A65" s="177">
        <v>54</v>
      </c>
      <c r="B65" s="177"/>
      <c r="C65" s="177"/>
      <c r="D65" s="177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3"/>
      <c r="U65" s="177">
        <v>118</v>
      </c>
      <c r="V65" s="177"/>
      <c r="W65" s="177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74"/>
      <c r="AK65" s="174"/>
      <c r="AL65" s="174"/>
      <c r="AM65" s="174"/>
      <c r="AN65" s="8"/>
      <c r="AO65" s="8"/>
    </row>
    <row r="66" spans="1:41" ht="12" customHeight="1">
      <c r="A66" s="177">
        <v>55</v>
      </c>
      <c r="B66" s="177"/>
      <c r="C66" s="177"/>
      <c r="D66" s="177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3"/>
      <c r="U66" s="177">
        <v>119</v>
      </c>
      <c r="V66" s="177"/>
      <c r="W66" s="177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74"/>
      <c r="AK66" s="174"/>
      <c r="AL66" s="174"/>
      <c r="AM66" s="174"/>
      <c r="AN66" s="8"/>
      <c r="AO66" s="8"/>
    </row>
    <row r="67" spans="1:41" ht="12" customHeight="1">
      <c r="A67" s="177">
        <v>56</v>
      </c>
      <c r="B67" s="177"/>
      <c r="C67" s="177"/>
      <c r="D67" s="177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3"/>
      <c r="U67" s="177">
        <v>120</v>
      </c>
      <c r="V67" s="177"/>
      <c r="W67" s="177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74"/>
      <c r="AK67" s="174"/>
      <c r="AL67" s="174"/>
      <c r="AM67" s="174"/>
      <c r="AN67" s="8"/>
      <c r="AO67" s="8"/>
    </row>
    <row r="68" spans="1:41" ht="12" customHeight="1">
      <c r="A68" s="177">
        <v>57</v>
      </c>
      <c r="B68" s="177"/>
      <c r="C68" s="177"/>
      <c r="D68" s="177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3"/>
      <c r="U68" s="177">
        <v>121</v>
      </c>
      <c r="V68" s="177"/>
      <c r="W68" s="177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74"/>
      <c r="AK68" s="174"/>
      <c r="AL68" s="174"/>
      <c r="AM68" s="174"/>
      <c r="AN68" s="8"/>
      <c r="AO68" s="8"/>
    </row>
    <row r="69" spans="1:41" ht="12" customHeight="1">
      <c r="A69" s="177">
        <v>58</v>
      </c>
      <c r="B69" s="177"/>
      <c r="C69" s="177"/>
      <c r="D69" s="177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3"/>
      <c r="U69" s="177">
        <v>122</v>
      </c>
      <c r="V69" s="177"/>
      <c r="W69" s="177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74"/>
      <c r="AK69" s="174"/>
      <c r="AL69" s="174"/>
      <c r="AM69" s="174"/>
      <c r="AN69" s="8"/>
      <c r="AO69" s="8"/>
    </row>
    <row r="70" spans="1:41" ht="12" customHeight="1">
      <c r="A70" s="177">
        <v>59</v>
      </c>
      <c r="B70" s="177"/>
      <c r="C70" s="177"/>
      <c r="D70" s="177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3"/>
      <c r="U70" s="177">
        <v>123</v>
      </c>
      <c r="V70" s="177"/>
      <c r="W70" s="177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74"/>
      <c r="AK70" s="174"/>
      <c r="AL70" s="174"/>
      <c r="AM70" s="174"/>
      <c r="AN70" s="8"/>
      <c r="AO70" s="8"/>
    </row>
    <row r="71" spans="1:41" ht="12" customHeight="1">
      <c r="A71" s="177">
        <v>60</v>
      </c>
      <c r="B71" s="177"/>
      <c r="C71" s="177"/>
      <c r="D71" s="177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3"/>
      <c r="U71" s="177">
        <v>124</v>
      </c>
      <c r="V71" s="177"/>
      <c r="W71" s="177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74"/>
      <c r="AK71" s="174"/>
      <c r="AL71" s="174"/>
      <c r="AM71" s="174"/>
      <c r="AN71" s="8"/>
      <c r="AO71" s="8"/>
    </row>
    <row r="72" spans="1:41" ht="12" customHeight="1">
      <c r="A72" s="177">
        <v>61</v>
      </c>
      <c r="B72" s="177"/>
      <c r="C72" s="177"/>
      <c r="D72" s="177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3"/>
      <c r="U72" s="177">
        <v>125</v>
      </c>
      <c r="V72" s="177"/>
      <c r="W72" s="177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74"/>
      <c r="AK72" s="174"/>
      <c r="AL72" s="174"/>
      <c r="AM72" s="174"/>
      <c r="AN72" s="8"/>
      <c r="AO72" s="8"/>
    </row>
    <row r="73" spans="1:41" ht="12" customHeight="1">
      <c r="A73" s="177">
        <v>62</v>
      </c>
      <c r="B73" s="177"/>
      <c r="C73" s="177"/>
      <c r="D73" s="177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3"/>
      <c r="U73" s="177">
        <v>126</v>
      </c>
      <c r="V73" s="177"/>
      <c r="W73" s="177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74"/>
      <c r="AK73" s="174"/>
      <c r="AL73" s="174"/>
      <c r="AM73" s="174"/>
      <c r="AN73" s="8"/>
      <c r="AO73" s="8"/>
    </row>
    <row r="74" spans="1:41" ht="12" customHeight="1">
      <c r="A74" s="177">
        <v>63</v>
      </c>
      <c r="B74" s="177"/>
      <c r="C74" s="177"/>
      <c r="D74" s="177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3"/>
      <c r="U74" s="177">
        <v>127</v>
      </c>
      <c r="V74" s="177"/>
      <c r="W74" s="177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74"/>
      <c r="AK74" s="174"/>
      <c r="AL74" s="174"/>
      <c r="AM74" s="174"/>
      <c r="AN74" s="8"/>
      <c r="AO74" s="8"/>
    </row>
    <row r="75" spans="1:41" ht="12" customHeight="1">
      <c r="A75" s="177">
        <v>64</v>
      </c>
      <c r="B75" s="177"/>
      <c r="C75" s="177"/>
      <c r="D75" s="177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3"/>
      <c r="U75" s="177">
        <v>128</v>
      </c>
      <c r="V75" s="177"/>
      <c r="W75" s="177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74"/>
      <c r="AK75" s="174"/>
      <c r="AL75" s="174"/>
      <c r="AM75" s="17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"/>
  <sheetViews>
    <sheetView showGridLines="0" view="pageBreakPreview" topLeftCell="A13" zoomScaleNormal="100" zoomScaleSheetLayoutView="100" workbookViewId="0">
      <selection activeCell="Z8" sqref="Z8:AB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4" t="s">
        <v>36</v>
      </c>
      <c r="B1" s="125"/>
      <c r="C1" s="125"/>
      <c r="D1" s="125"/>
      <c r="E1" s="125"/>
      <c r="F1" s="125"/>
      <c r="G1" s="125"/>
      <c r="H1" s="125"/>
      <c r="I1" s="125"/>
      <c r="J1" s="126"/>
      <c r="K1" s="157" t="s">
        <v>42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6"/>
      <c r="AC1" s="137"/>
      <c r="AD1" s="178"/>
      <c r="AE1" s="178"/>
      <c r="AF1" s="178"/>
      <c r="AG1" s="178"/>
      <c r="AH1" s="178"/>
      <c r="AI1" s="178"/>
      <c r="AJ1" s="178"/>
      <c r="AK1" s="178"/>
      <c r="AL1" s="178"/>
      <c r="AM1" s="179"/>
      <c r="AN1" s="4"/>
      <c r="AO1" s="2"/>
    </row>
    <row r="2" spans="1:41" s="3" customFormat="1" ht="15" customHeight="1">
      <c r="A2" s="127"/>
      <c r="B2" s="128"/>
      <c r="C2" s="128"/>
      <c r="D2" s="128"/>
      <c r="E2" s="128"/>
      <c r="F2" s="128"/>
      <c r="G2" s="128"/>
      <c r="H2" s="128"/>
      <c r="I2" s="128"/>
      <c r="J2" s="129"/>
      <c r="K2" s="15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9"/>
      <c r="AC2" s="180"/>
      <c r="AD2" s="181"/>
      <c r="AE2" s="181"/>
      <c r="AF2" s="181"/>
      <c r="AG2" s="181"/>
      <c r="AH2" s="181"/>
      <c r="AI2" s="181"/>
      <c r="AJ2" s="181"/>
      <c r="AK2" s="181"/>
      <c r="AL2" s="181"/>
      <c r="AM2" s="182"/>
      <c r="AN2" s="4"/>
      <c r="AO2" s="2"/>
    </row>
    <row r="3" spans="1:41" s="3" customFormat="1" ht="12.75" customHeight="1">
      <c r="A3" s="127"/>
      <c r="B3" s="128"/>
      <c r="C3" s="128"/>
      <c r="D3" s="128"/>
      <c r="E3" s="128"/>
      <c r="F3" s="128"/>
      <c r="G3" s="128"/>
      <c r="H3" s="128"/>
      <c r="I3" s="128"/>
      <c r="J3" s="129"/>
      <c r="K3" s="15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9"/>
      <c r="AC3" s="180"/>
      <c r="AD3" s="181"/>
      <c r="AE3" s="181"/>
      <c r="AF3" s="181"/>
      <c r="AG3" s="181"/>
      <c r="AH3" s="181"/>
      <c r="AI3" s="181"/>
      <c r="AJ3" s="181"/>
      <c r="AK3" s="181"/>
      <c r="AL3" s="181"/>
      <c r="AM3" s="182"/>
      <c r="AN3" s="4"/>
      <c r="AO3" s="2"/>
    </row>
    <row r="4" spans="1:41" s="3" customFormat="1" ht="70.5" customHeight="1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159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2"/>
      <c r="AC4" s="180"/>
      <c r="AD4" s="181"/>
      <c r="AE4" s="181"/>
      <c r="AF4" s="181"/>
      <c r="AG4" s="181"/>
      <c r="AH4" s="181"/>
      <c r="AI4" s="181"/>
      <c r="AJ4" s="181"/>
      <c r="AK4" s="181"/>
      <c r="AL4" s="181"/>
      <c r="AM4" s="182"/>
      <c r="AN4" s="4"/>
      <c r="AO4" s="2"/>
    </row>
    <row r="5" spans="1:41" s="3" customFormat="1" ht="11.25" customHeight="1">
      <c r="A5" s="127"/>
      <c r="B5" s="128"/>
      <c r="C5" s="128"/>
      <c r="D5" s="128"/>
      <c r="E5" s="128"/>
      <c r="F5" s="128"/>
      <c r="G5" s="128"/>
      <c r="H5" s="128"/>
      <c r="I5" s="128"/>
      <c r="J5" s="129"/>
      <c r="K5" s="148" t="s">
        <v>51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80"/>
      <c r="AD5" s="181"/>
      <c r="AE5" s="181"/>
      <c r="AF5" s="181"/>
      <c r="AG5" s="181"/>
      <c r="AH5" s="181"/>
      <c r="AI5" s="181"/>
      <c r="AJ5" s="181"/>
      <c r="AK5" s="181"/>
      <c r="AL5" s="181"/>
      <c r="AM5" s="182"/>
      <c r="AN5" s="4"/>
      <c r="AO5" s="2"/>
    </row>
    <row r="6" spans="1:41" s="3" customFormat="1" ht="6.75" customHeight="1">
      <c r="A6" s="127"/>
      <c r="B6" s="128"/>
      <c r="C6" s="128"/>
      <c r="D6" s="128"/>
      <c r="E6" s="128"/>
      <c r="F6" s="128"/>
      <c r="G6" s="128"/>
      <c r="H6" s="128"/>
      <c r="I6" s="128"/>
      <c r="J6" s="129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180"/>
      <c r="AD6" s="181"/>
      <c r="AE6" s="181"/>
      <c r="AF6" s="181"/>
      <c r="AG6" s="181"/>
      <c r="AH6" s="181"/>
      <c r="AI6" s="181"/>
      <c r="AJ6" s="181"/>
      <c r="AK6" s="181"/>
      <c r="AL6" s="181"/>
      <c r="AM6" s="182"/>
      <c r="AN6" s="4"/>
      <c r="AO6" s="2"/>
    </row>
    <row r="7" spans="1:41" s="2" customFormat="1" ht="18" customHeight="1">
      <c r="A7" s="121" t="s">
        <v>12</v>
      </c>
      <c r="B7" s="175"/>
      <c r="C7" s="175"/>
      <c r="D7" s="175"/>
      <c r="E7" s="175"/>
      <c r="F7" s="175"/>
      <c r="G7" s="175"/>
      <c r="H7" s="175"/>
      <c r="I7" s="175"/>
      <c r="J7" s="176"/>
      <c r="K7" s="120" t="s">
        <v>13</v>
      </c>
      <c r="L7" s="120"/>
      <c r="M7" s="120" t="s">
        <v>14</v>
      </c>
      <c r="N7" s="120"/>
      <c r="O7" s="120" t="s">
        <v>15</v>
      </c>
      <c r="P7" s="120"/>
      <c r="Q7" s="120" t="s">
        <v>16</v>
      </c>
      <c r="R7" s="120"/>
      <c r="S7" s="120" t="s">
        <v>17</v>
      </c>
      <c r="T7" s="120"/>
      <c r="U7" s="120" t="s">
        <v>18</v>
      </c>
      <c r="V7" s="120"/>
      <c r="W7" s="146" t="s">
        <v>19</v>
      </c>
      <c r="X7" s="146"/>
      <c r="Y7" s="146"/>
      <c r="Z7" s="147" t="s">
        <v>20</v>
      </c>
      <c r="AA7" s="147"/>
      <c r="AB7" s="147"/>
      <c r="AC7" s="163" t="s">
        <v>126</v>
      </c>
      <c r="AD7" s="164"/>
      <c r="AE7" s="164"/>
      <c r="AF7" s="164"/>
      <c r="AG7" s="164"/>
      <c r="AH7" s="164"/>
      <c r="AI7" s="164"/>
      <c r="AJ7" s="164"/>
      <c r="AK7" s="164"/>
      <c r="AL7" s="164"/>
      <c r="AM7" s="165"/>
      <c r="AN7" s="4"/>
    </row>
    <row r="8" spans="1:41" s="2" customFormat="1" ht="17.25" customHeight="1" thickBot="1">
      <c r="A8" s="117" t="s">
        <v>38</v>
      </c>
      <c r="B8" s="118"/>
      <c r="C8" s="118"/>
      <c r="D8" s="118"/>
      <c r="E8" s="118"/>
      <c r="F8" s="118"/>
      <c r="G8" s="118"/>
      <c r="H8" s="118"/>
      <c r="I8" s="118"/>
      <c r="J8" s="119"/>
      <c r="K8" s="133" t="s">
        <v>39</v>
      </c>
      <c r="L8" s="134"/>
      <c r="M8" s="135" t="s">
        <v>46</v>
      </c>
      <c r="N8" s="136"/>
      <c r="O8" s="133" t="s">
        <v>40</v>
      </c>
      <c r="P8" s="134"/>
      <c r="Q8" s="135" t="s">
        <v>47</v>
      </c>
      <c r="R8" s="136"/>
      <c r="S8" s="133" t="s">
        <v>48</v>
      </c>
      <c r="T8" s="134"/>
      <c r="U8" s="133" t="s">
        <v>49</v>
      </c>
      <c r="V8" s="134"/>
      <c r="W8" s="160" t="s">
        <v>50</v>
      </c>
      <c r="X8" s="161"/>
      <c r="Y8" s="162"/>
      <c r="Z8" s="154" t="s">
        <v>9</v>
      </c>
      <c r="AA8" s="155"/>
      <c r="AB8" s="156"/>
      <c r="AC8" s="166"/>
      <c r="AD8" s="167"/>
      <c r="AE8" s="167"/>
      <c r="AF8" s="167"/>
      <c r="AG8" s="167"/>
      <c r="AH8" s="167"/>
      <c r="AI8" s="167"/>
      <c r="AJ8" s="167"/>
      <c r="AK8" s="167"/>
      <c r="AL8" s="167"/>
      <c r="AM8" s="168"/>
      <c r="AN8" s="5"/>
    </row>
    <row r="9" spans="1:41" s="2" customFormat="1" ht="15" customHeight="1">
      <c r="AN9" s="6"/>
    </row>
    <row r="10" spans="1:4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>
      <c r="A11" s="8"/>
      <c r="C11" s="70" t="s">
        <v>130</v>
      </c>
    </row>
    <row r="13" spans="1:41">
      <c r="C13" s="7" t="s">
        <v>143</v>
      </c>
      <c r="Q13" s="8"/>
      <c r="Z13" s="7" t="s">
        <v>131</v>
      </c>
      <c r="AD13" s="8"/>
    </row>
    <row r="14" spans="1:41">
      <c r="C14" s="7" t="s">
        <v>144</v>
      </c>
      <c r="Q14" s="8"/>
      <c r="Z14" s="7" t="s">
        <v>132</v>
      </c>
    </row>
    <row r="15" spans="1:41">
      <c r="C15" s="7" t="s">
        <v>145</v>
      </c>
      <c r="Q15" s="8"/>
      <c r="Z15" s="7" t="s">
        <v>133</v>
      </c>
    </row>
    <row r="16" spans="1:41">
      <c r="C16" s="7" t="s">
        <v>135</v>
      </c>
      <c r="Z16" s="7" t="s">
        <v>134</v>
      </c>
    </row>
    <row r="17" spans="3:26">
      <c r="C17" s="7" t="s">
        <v>136</v>
      </c>
      <c r="Z17" s="7" t="s">
        <v>137</v>
      </c>
    </row>
    <row r="18" spans="3:26">
      <c r="C18" s="7" t="s">
        <v>138</v>
      </c>
      <c r="Z18" s="7" t="s">
        <v>139</v>
      </c>
    </row>
    <row r="19" spans="3:26">
      <c r="C19" s="7" t="s">
        <v>138</v>
      </c>
      <c r="Z19" s="7" t="s">
        <v>141</v>
      </c>
    </row>
    <row r="20" spans="3:26">
      <c r="C20" s="7" t="s">
        <v>140</v>
      </c>
      <c r="Z20" s="7" t="s">
        <v>142</v>
      </c>
    </row>
  </sheetData>
  <mergeCells count="23">
    <mergeCell ref="S8:T8"/>
    <mergeCell ref="U8:V8"/>
    <mergeCell ref="W8:Y8"/>
    <mergeCell ref="Z8:AB8"/>
    <mergeCell ref="U7:V7"/>
    <mergeCell ref="W7:Y7"/>
    <mergeCell ref="Z7:AB7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M8:N8"/>
    <mergeCell ref="O8:P8"/>
    <mergeCell ref="Q8:R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tabSelected="1" view="pageBreakPreview" topLeftCell="A25" zoomScale="70" zoomScaleNormal="100" zoomScaleSheetLayoutView="70" workbookViewId="0">
      <selection activeCell="Y32" sqref="Y32:AB32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5.85546875" style="7" customWidth="1"/>
    <col min="13" max="13" width="8.85546875" style="7" customWidth="1"/>
    <col min="14" max="14" width="7.5703125" style="7" customWidth="1"/>
    <col min="15" max="15" width="5.7109375" style="7" customWidth="1"/>
    <col min="16" max="16" width="6.7109375" style="7" customWidth="1"/>
    <col min="17" max="17" width="3.5703125" style="7" customWidth="1"/>
    <col min="18" max="18" width="4" style="7" customWidth="1"/>
    <col min="19" max="19" width="3" style="7" customWidth="1"/>
    <col min="20" max="20" width="9" style="7" customWidth="1"/>
    <col min="21" max="21" width="3" style="7" customWidth="1"/>
    <col min="22" max="22" width="5.140625" style="7" customWidth="1"/>
    <col min="23" max="23" width="2.85546875" style="7" customWidth="1"/>
    <col min="24" max="24" width="4.7109375" style="7" customWidth="1"/>
    <col min="25" max="35" width="3" style="7" customWidth="1"/>
    <col min="36" max="36" width="2.42578125" style="7" customWidth="1"/>
    <col min="37" max="37" width="2" style="7" customWidth="1"/>
    <col min="38" max="38" width="1.28515625" style="7" customWidth="1"/>
    <col min="39" max="39" width="5.42578125" style="7" customWidth="1"/>
    <col min="40" max="16384" width="9.140625" style="7"/>
  </cols>
  <sheetData>
    <row r="1" spans="1:41" s="3" customFormat="1" ht="24.75" customHeight="1">
      <c r="A1" s="124" t="s">
        <v>36</v>
      </c>
      <c r="B1" s="124"/>
      <c r="C1" s="125"/>
      <c r="D1" s="125"/>
      <c r="E1" s="125"/>
      <c r="F1" s="125"/>
      <c r="G1" s="125"/>
      <c r="H1" s="125"/>
      <c r="I1" s="125"/>
      <c r="J1" s="126"/>
      <c r="K1" s="157" t="s">
        <v>42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6"/>
      <c r="AB1" s="137"/>
      <c r="AC1" s="206"/>
      <c r="AD1" s="206"/>
      <c r="AE1" s="206"/>
      <c r="AF1" s="206"/>
      <c r="AG1" s="206"/>
      <c r="AH1" s="206"/>
      <c r="AI1" s="206"/>
      <c r="AJ1" s="206"/>
      <c r="AK1" s="207"/>
      <c r="AL1" s="207"/>
      <c r="AM1" s="1"/>
    </row>
    <row r="2" spans="1:41" s="3" customFormat="1" ht="15" customHeight="1">
      <c r="A2" s="127"/>
      <c r="B2" s="127"/>
      <c r="C2" s="128"/>
      <c r="D2" s="128"/>
      <c r="E2" s="128"/>
      <c r="F2" s="128"/>
      <c r="G2" s="128"/>
      <c r="H2" s="128"/>
      <c r="I2" s="128"/>
      <c r="J2" s="129"/>
      <c r="K2" s="15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9"/>
      <c r="AB2" s="208"/>
      <c r="AC2" s="209"/>
      <c r="AD2" s="209"/>
      <c r="AE2" s="209"/>
      <c r="AF2" s="209"/>
      <c r="AG2" s="209"/>
      <c r="AH2" s="209"/>
      <c r="AI2" s="209"/>
      <c r="AJ2" s="209"/>
      <c r="AK2" s="210"/>
      <c r="AL2" s="210"/>
      <c r="AM2" s="4"/>
    </row>
    <row r="3" spans="1:41" s="3" customFormat="1" ht="12.75" customHeight="1">
      <c r="A3" s="127"/>
      <c r="B3" s="127"/>
      <c r="C3" s="128"/>
      <c r="D3" s="128"/>
      <c r="E3" s="128"/>
      <c r="F3" s="128"/>
      <c r="G3" s="128"/>
      <c r="H3" s="128"/>
      <c r="I3" s="128"/>
      <c r="J3" s="129"/>
      <c r="K3" s="15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9"/>
      <c r="AB3" s="208"/>
      <c r="AC3" s="209"/>
      <c r="AD3" s="209"/>
      <c r="AE3" s="209"/>
      <c r="AF3" s="209"/>
      <c r="AG3" s="209"/>
      <c r="AH3" s="209"/>
      <c r="AI3" s="209"/>
      <c r="AJ3" s="209"/>
      <c r="AK3" s="210"/>
      <c r="AL3" s="210"/>
      <c r="AM3" s="4"/>
    </row>
    <row r="4" spans="1:41" s="3" customFormat="1" ht="70.5" customHeight="1">
      <c r="A4" s="127"/>
      <c r="B4" s="127"/>
      <c r="C4" s="128"/>
      <c r="D4" s="128"/>
      <c r="E4" s="128"/>
      <c r="F4" s="128"/>
      <c r="G4" s="128"/>
      <c r="H4" s="128"/>
      <c r="I4" s="128"/>
      <c r="J4" s="129"/>
      <c r="K4" s="159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2"/>
      <c r="AB4" s="208"/>
      <c r="AC4" s="209"/>
      <c r="AD4" s="209"/>
      <c r="AE4" s="209"/>
      <c r="AF4" s="209"/>
      <c r="AG4" s="209"/>
      <c r="AH4" s="209"/>
      <c r="AI4" s="209"/>
      <c r="AJ4" s="209"/>
      <c r="AK4" s="210"/>
      <c r="AL4" s="210"/>
      <c r="AM4" s="4"/>
    </row>
    <row r="5" spans="1:41" s="3" customFormat="1" ht="11.25" customHeight="1">
      <c r="A5" s="127"/>
      <c r="B5" s="127"/>
      <c r="C5" s="128"/>
      <c r="D5" s="128"/>
      <c r="E5" s="128"/>
      <c r="F5" s="128"/>
      <c r="G5" s="128"/>
      <c r="H5" s="128"/>
      <c r="I5" s="128"/>
      <c r="J5" s="129"/>
      <c r="K5" s="148" t="s">
        <v>51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50"/>
      <c r="AB5" s="208"/>
      <c r="AC5" s="209"/>
      <c r="AD5" s="209"/>
      <c r="AE5" s="209"/>
      <c r="AF5" s="209"/>
      <c r="AG5" s="209"/>
      <c r="AH5" s="209"/>
      <c r="AI5" s="209"/>
      <c r="AJ5" s="209"/>
      <c r="AK5" s="210"/>
      <c r="AL5" s="210"/>
      <c r="AM5" s="4"/>
    </row>
    <row r="6" spans="1:41" s="3" customFormat="1" ht="6.75" customHeight="1">
      <c r="A6" s="130"/>
      <c r="B6" s="130"/>
      <c r="C6" s="131"/>
      <c r="D6" s="131"/>
      <c r="E6" s="131"/>
      <c r="F6" s="131"/>
      <c r="G6" s="131"/>
      <c r="H6" s="131"/>
      <c r="I6" s="131"/>
      <c r="J6" s="132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3"/>
      <c r="AB6" s="211"/>
      <c r="AC6" s="212"/>
      <c r="AD6" s="212"/>
      <c r="AE6" s="212"/>
      <c r="AF6" s="212"/>
      <c r="AG6" s="212"/>
      <c r="AH6" s="212"/>
      <c r="AI6" s="212"/>
      <c r="AJ6" s="212"/>
      <c r="AK6" s="213"/>
      <c r="AL6" s="213"/>
      <c r="AM6" s="4"/>
    </row>
    <row r="7" spans="1:41" s="2" customFormat="1" ht="18" customHeight="1">
      <c r="A7" s="121" t="s">
        <v>12</v>
      </c>
      <c r="B7" s="121"/>
      <c r="C7" s="175"/>
      <c r="D7" s="175"/>
      <c r="E7" s="175"/>
      <c r="F7" s="175"/>
      <c r="G7" s="175"/>
      <c r="H7" s="175"/>
      <c r="I7" s="175"/>
      <c r="J7" s="176"/>
      <c r="K7" s="120" t="s">
        <v>13</v>
      </c>
      <c r="L7" s="120"/>
      <c r="M7" s="120" t="s">
        <v>14</v>
      </c>
      <c r="N7" s="120"/>
      <c r="O7" s="120" t="s">
        <v>15</v>
      </c>
      <c r="P7" s="120"/>
      <c r="Q7" s="120" t="s">
        <v>16</v>
      </c>
      <c r="R7" s="120"/>
      <c r="S7" s="120" t="s">
        <v>17</v>
      </c>
      <c r="T7" s="120"/>
      <c r="U7" s="120" t="s">
        <v>18</v>
      </c>
      <c r="V7" s="120"/>
      <c r="W7" s="146" t="s">
        <v>19</v>
      </c>
      <c r="X7" s="146"/>
      <c r="Y7" s="147" t="s">
        <v>20</v>
      </c>
      <c r="Z7" s="147"/>
      <c r="AA7" s="147"/>
      <c r="AB7" s="214" t="s">
        <v>127</v>
      </c>
      <c r="AC7" s="215"/>
      <c r="AD7" s="215"/>
      <c r="AE7" s="215"/>
      <c r="AF7" s="215"/>
      <c r="AG7" s="215"/>
      <c r="AH7" s="215"/>
      <c r="AI7" s="215"/>
      <c r="AJ7" s="215"/>
      <c r="AK7" s="216"/>
      <c r="AL7" s="216"/>
      <c r="AM7" s="4"/>
    </row>
    <row r="8" spans="1:41" s="2" customFormat="1" ht="17.25" customHeight="1" thickBot="1">
      <c r="A8" s="117" t="s">
        <v>38</v>
      </c>
      <c r="B8" s="117"/>
      <c r="C8" s="118"/>
      <c r="D8" s="118"/>
      <c r="E8" s="118"/>
      <c r="F8" s="118"/>
      <c r="G8" s="118"/>
      <c r="H8" s="118"/>
      <c r="I8" s="118"/>
      <c r="J8" s="119"/>
      <c r="K8" s="133" t="s">
        <v>39</v>
      </c>
      <c r="L8" s="134"/>
      <c r="M8" s="135" t="s">
        <v>46</v>
      </c>
      <c r="N8" s="136"/>
      <c r="O8" s="133" t="s">
        <v>40</v>
      </c>
      <c r="P8" s="134"/>
      <c r="Q8" s="135" t="s">
        <v>47</v>
      </c>
      <c r="R8" s="136"/>
      <c r="S8" s="133" t="s">
        <v>48</v>
      </c>
      <c r="T8" s="134"/>
      <c r="U8" s="133" t="s">
        <v>49</v>
      </c>
      <c r="V8" s="134"/>
      <c r="W8" s="160" t="s">
        <v>50</v>
      </c>
      <c r="X8" s="161"/>
      <c r="Y8" s="154" t="s">
        <v>9</v>
      </c>
      <c r="Z8" s="155"/>
      <c r="AA8" s="156"/>
      <c r="AB8" s="166"/>
      <c r="AC8" s="167"/>
      <c r="AD8" s="167"/>
      <c r="AE8" s="167"/>
      <c r="AF8" s="167"/>
      <c r="AG8" s="167"/>
      <c r="AH8" s="167"/>
      <c r="AI8" s="167"/>
      <c r="AJ8" s="167"/>
      <c r="AK8" s="168"/>
      <c r="AL8" s="168"/>
      <c r="AM8" s="5"/>
    </row>
    <row r="9" spans="1:41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6"/>
    </row>
    <row r="10" spans="1:41" s="3" customFormat="1" ht="18.75" customHeight="1">
      <c r="A10" s="217" t="s">
        <v>61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9"/>
      <c r="AM10" s="6"/>
      <c r="AN10" s="47"/>
      <c r="AO10" s="2"/>
    </row>
    <row r="11" spans="1:41" s="3" customFormat="1" ht="18.75" customHeight="1" thickBot="1">
      <c r="A11" s="220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2"/>
      <c r="AN11" s="2"/>
      <c r="AO11" s="2"/>
    </row>
    <row r="12" spans="1:41" s="3" customFormat="1" ht="14.25" customHeight="1">
      <c r="A12" s="48"/>
      <c r="B12" s="223" t="s">
        <v>62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49"/>
      <c r="AN12" s="2"/>
      <c r="AO12" s="2"/>
    </row>
    <row r="13" spans="1:41" s="2" customFormat="1" ht="33" customHeight="1">
      <c r="A13" s="48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49"/>
    </row>
    <row r="14" spans="1:41" ht="12" customHeight="1" thickBot="1">
      <c r="A14" s="48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49"/>
      <c r="AN14" s="8"/>
      <c r="AO14" s="8"/>
    </row>
    <row r="15" spans="1:41" ht="23.25" customHeight="1">
      <c r="A15" s="48"/>
      <c r="B15" s="234" t="s">
        <v>54</v>
      </c>
      <c r="C15" s="235"/>
      <c r="D15" s="236"/>
      <c r="E15" s="234" t="s">
        <v>55</v>
      </c>
      <c r="F15" s="235"/>
      <c r="G15" s="235"/>
      <c r="H15" s="235"/>
      <c r="I15" s="235"/>
      <c r="J15" s="235"/>
      <c r="K15" s="235"/>
      <c r="L15" s="240"/>
      <c r="M15" s="246" t="s">
        <v>88</v>
      </c>
      <c r="N15" s="246" t="s">
        <v>86</v>
      </c>
      <c r="O15" s="227" t="s">
        <v>116</v>
      </c>
      <c r="P15" s="233"/>
      <c r="Q15" s="229"/>
      <c r="R15" s="227" t="s">
        <v>89</v>
      </c>
      <c r="S15" s="228"/>
      <c r="T15" s="228"/>
      <c r="U15" s="229"/>
      <c r="V15" s="227" t="s">
        <v>87</v>
      </c>
      <c r="W15" s="228"/>
      <c r="X15" s="229"/>
      <c r="Y15" s="244" t="s">
        <v>58</v>
      </c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40"/>
      <c r="AL15" s="49"/>
      <c r="AN15" s="8"/>
      <c r="AO15" s="8"/>
    </row>
    <row r="16" spans="1:41" ht="40.5" customHeight="1" thickBot="1">
      <c r="A16" s="48"/>
      <c r="B16" s="237"/>
      <c r="C16" s="238"/>
      <c r="D16" s="239"/>
      <c r="E16" s="241"/>
      <c r="F16" s="242"/>
      <c r="G16" s="242"/>
      <c r="H16" s="242"/>
      <c r="I16" s="242"/>
      <c r="J16" s="242"/>
      <c r="K16" s="242"/>
      <c r="L16" s="243"/>
      <c r="M16" s="247"/>
      <c r="N16" s="247"/>
      <c r="O16" s="227"/>
      <c r="P16" s="228"/>
      <c r="Q16" s="229"/>
      <c r="R16" s="230"/>
      <c r="S16" s="231"/>
      <c r="T16" s="231"/>
      <c r="U16" s="232"/>
      <c r="V16" s="230"/>
      <c r="W16" s="231"/>
      <c r="X16" s="232"/>
      <c r="Y16" s="245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3"/>
      <c r="AL16" s="49"/>
      <c r="AN16" s="8"/>
      <c r="AO16" s="8"/>
    </row>
    <row r="17" spans="1:41" ht="48.75" customHeight="1">
      <c r="A17" s="48"/>
      <c r="B17" s="259">
        <v>1</v>
      </c>
      <c r="C17" s="260"/>
      <c r="D17" s="261"/>
      <c r="E17" s="262" t="s">
        <v>74</v>
      </c>
      <c r="F17" s="263"/>
      <c r="G17" s="263"/>
      <c r="H17" s="263"/>
      <c r="I17" s="263"/>
      <c r="J17" s="263"/>
      <c r="K17" s="263"/>
      <c r="L17" s="263"/>
      <c r="M17" s="62">
        <v>1</v>
      </c>
      <c r="N17" s="276" t="s">
        <v>90</v>
      </c>
      <c r="O17" s="264">
        <v>400</v>
      </c>
      <c r="P17" s="265"/>
      <c r="Q17" s="271"/>
      <c r="R17" s="268">
        <v>0.8</v>
      </c>
      <c r="S17" s="269"/>
      <c r="T17" s="269"/>
      <c r="U17" s="270"/>
      <c r="V17" s="264" t="s">
        <v>93</v>
      </c>
      <c r="W17" s="265"/>
      <c r="X17" s="271"/>
      <c r="Y17" s="264">
        <f>R17*M17+R18*M18</f>
        <v>3.8</v>
      </c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6"/>
      <c r="AL17" s="49"/>
      <c r="AN17" s="8"/>
      <c r="AO17" s="8"/>
    </row>
    <row r="18" spans="1:41" ht="40.5" customHeight="1">
      <c r="A18" s="48"/>
      <c r="B18" s="248">
        <v>2</v>
      </c>
      <c r="C18" s="249"/>
      <c r="D18" s="249"/>
      <c r="E18" s="249" t="s">
        <v>73</v>
      </c>
      <c r="F18" s="267"/>
      <c r="G18" s="267"/>
      <c r="H18" s="267"/>
      <c r="I18" s="267"/>
      <c r="J18" s="267"/>
      <c r="K18" s="267"/>
      <c r="L18" s="267"/>
      <c r="M18" s="63">
        <v>3</v>
      </c>
      <c r="N18" s="277"/>
      <c r="O18" s="255"/>
      <c r="P18" s="256"/>
      <c r="Q18" s="275"/>
      <c r="R18" s="188">
        <v>1</v>
      </c>
      <c r="S18" s="189"/>
      <c r="T18" s="189"/>
      <c r="U18" s="190"/>
      <c r="V18" s="272"/>
      <c r="W18" s="273"/>
      <c r="X18" s="274"/>
      <c r="Y18" s="255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7"/>
      <c r="AL18" s="49"/>
      <c r="AN18" s="8"/>
      <c r="AO18" s="8"/>
    </row>
    <row r="19" spans="1:41" ht="40.5" customHeight="1">
      <c r="A19" s="48"/>
      <c r="B19" s="248">
        <v>3</v>
      </c>
      <c r="C19" s="249"/>
      <c r="D19" s="249"/>
      <c r="E19" s="250" t="s">
        <v>75</v>
      </c>
      <c r="F19" s="250"/>
      <c r="G19" s="250"/>
      <c r="H19" s="250"/>
      <c r="I19" s="250"/>
      <c r="J19" s="250"/>
      <c r="K19" s="250"/>
      <c r="L19" s="251"/>
      <c r="M19" s="63">
        <v>1</v>
      </c>
      <c r="N19" s="279" t="s">
        <v>90</v>
      </c>
      <c r="O19" s="252">
        <v>200</v>
      </c>
      <c r="P19" s="253"/>
      <c r="Q19" s="278"/>
      <c r="R19" s="188">
        <v>0.8</v>
      </c>
      <c r="S19" s="189"/>
      <c r="T19" s="189"/>
      <c r="U19" s="190"/>
      <c r="V19" s="258" t="s">
        <v>93</v>
      </c>
      <c r="W19" s="258"/>
      <c r="X19" s="258"/>
      <c r="Y19" s="252">
        <f>R19*M19+R20*M20</f>
        <v>2.8</v>
      </c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4"/>
      <c r="AL19" s="49"/>
      <c r="AN19" s="8"/>
      <c r="AO19" s="8"/>
    </row>
    <row r="20" spans="1:41" ht="40.5" customHeight="1">
      <c r="A20" s="48"/>
      <c r="B20" s="248">
        <v>4</v>
      </c>
      <c r="C20" s="249"/>
      <c r="D20" s="249"/>
      <c r="E20" s="250" t="s">
        <v>72</v>
      </c>
      <c r="F20" s="250"/>
      <c r="G20" s="250"/>
      <c r="H20" s="250"/>
      <c r="I20" s="250"/>
      <c r="J20" s="250"/>
      <c r="K20" s="250"/>
      <c r="L20" s="251"/>
      <c r="M20" s="63">
        <v>2</v>
      </c>
      <c r="N20" s="277"/>
      <c r="O20" s="255"/>
      <c r="P20" s="256"/>
      <c r="Q20" s="275"/>
      <c r="R20" s="188">
        <v>1</v>
      </c>
      <c r="S20" s="189"/>
      <c r="T20" s="189"/>
      <c r="U20" s="190"/>
      <c r="V20" s="258"/>
      <c r="W20" s="258"/>
      <c r="X20" s="258"/>
      <c r="Y20" s="255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7"/>
      <c r="AL20" s="49"/>
      <c r="AN20" s="8"/>
      <c r="AO20" s="8"/>
    </row>
    <row r="21" spans="1:41" ht="68.25" customHeight="1">
      <c r="A21" s="48"/>
      <c r="B21" s="292">
        <v>5</v>
      </c>
      <c r="C21" s="293"/>
      <c r="D21" s="293"/>
      <c r="E21" s="294" t="s">
        <v>153</v>
      </c>
      <c r="F21" s="294"/>
      <c r="G21" s="294"/>
      <c r="H21" s="294"/>
      <c r="I21" s="294"/>
      <c r="J21" s="294"/>
      <c r="K21" s="294"/>
      <c r="L21" s="295"/>
      <c r="M21" s="72">
        <v>6</v>
      </c>
      <c r="N21" s="73" t="s">
        <v>90</v>
      </c>
      <c r="O21" s="191" t="s">
        <v>149</v>
      </c>
      <c r="P21" s="192"/>
      <c r="Q21" s="193"/>
      <c r="R21" s="296">
        <v>4</v>
      </c>
      <c r="S21" s="297"/>
      <c r="T21" s="297"/>
      <c r="U21" s="298"/>
      <c r="V21" s="302" t="s">
        <v>93</v>
      </c>
      <c r="W21" s="288"/>
      <c r="X21" s="303"/>
      <c r="Y21" s="288">
        <v>12</v>
      </c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9"/>
      <c r="AL21" s="49"/>
      <c r="AN21" s="8"/>
      <c r="AO21" s="8"/>
    </row>
    <row r="22" spans="1:41" ht="67.5" customHeight="1">
      <c r="A22" s="48"/>
      <c r="B22" s="286">
        <v>6</v>
      </c>
      <c r="C22" s="287"/>
      <c r="D22" s="287"/>
      <c r="E22" s="280" t="s">
        <v>154</v>
      </c>
      <c r="F22" s="280"/>
      <c r="G22" s="280"/>
      <c r="H22" s="280"/>
      <c r="I22" s="280"/>
      <c r="J22" s="280"/>
      <c r="K22" s="280"/>
      <c r="L22" s="281"/>
      <c r="M22" s="71">
        <v>1</v>
      </c>
      <c r="N22" s="74" t="s">
        <v>90</v>
      </c>
      <c r="O22" s="191">
        <v>20</v>
      </c>
      <c r="P22" s="192"/>
      <c r="Q22" s="193"/>
      <c r="R22" s="299">
        <v>0.5</v>
      </c>
      <c r="S22" s="300"/>
      <c r="T22" s="300"/>
      <c r="U22" s="301"/>
      <c r="V22" s="191" t="s">
        <v>93</v>
      </c>
      <c r="W22" s="192">
        <v>1</v>
      </c>
      <c r="X22" s="193"/>
      <c r="Y22" s="290">
        <f>R22*M22</f>
        <v>0.5</v>
      </c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91"/>
      <c r="AL22" s="49"/>
      <c r="AN22" s="8"/>
      <c r="AO22" s="8"/>
    </row>
    <row r="23" spans="1:41" ht="39" customHeight="1">
      <c r="A23" s="48"/>
      <c r="B23" s="248">
        <v>7</v>
      </c>
      <c r="C23" s="249"/>
      <c r="D23" s="249"/>
      <c r="E23" s="283" t="s">
        <v>60</v>
      </c>
      <c r="F23" s="283"/>
      <c r="G23" s="283"/>
      <c r="H23" s="283"/>
      <c r="I23" s="283"/>
      <c r="J23" s="283"/>
      <c r="K23" s="283"/>
      <c r="L23" s="285"/>
      <c r="M23" s="63">
        <v>1</v>
      </c>
      <c r="N23" s="61" t="s">
        <v>90</v>
      </c>
      <c r="O23" s="197" t="s">
        <v>91</v>
      </c>
      <c r="P23" s="198"/>
      <c r="Q23" s="199"/>
      <c r="R23" s="188">
        <v>1</v>
      </c>
      <c r="S23" s="189"/>
      <c r="T23" s="189"/>
      <c r="U23" s="190"/>
      <c r="V23" s="194" t="s">
        <v>93</v>
      </c>
      <c r="W23" s="195">
        <v>1</v>
      </c>
      <c r="X23" s="196"/>
      <c r="Y23" s="282">
        <f t="shared" ref="Y23:Y29" si="0">R23*M23</f>
        <v>1</v>
      </c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4"/>
      <c r="AL23" s="49"/>
      <c r="AN23" s="8"/>
      <c r="AO23" s="8"/>
    </row>
    <row r="24" spans="1:41" ht="39" customHeight="1">
      <c r="A24" s="48"/>
      <c r="B24" s="248">
        <v>8</v>
      </c>
      <c r="C24" s="249"/>
      <c r="D24" s="249"/>
      <c r="E24" s="280" t="s">
        <v>147</v>
      </c>
      <c r="F24" s="280"/>
      <c r="G24" s="280"/>
      <c r="H24" s="280"/>
      <c r="I24" s="280"/>
      <c r="J24" s="280"/>
      <c r="K24" s="280"/>
      <c r="L24" s="281"/>
      <c r="M24" s="63">
        <v>2</v>
      </c>
      <c r="N24" s="61" t="s">
        <v>90</v>
      </c>
      <c r="O24" s="197" t="s">
        <v>92</v>
      </c>
      <c r="P24" s="198"/>
      <c r="Q24" s="199"/>
      <c r="R24" s="188">
        <v>1</v>
      </c>
      <c r="S24" s="189"/>
      <c r="T24" s="189"/>
      <c r="U24" s="190"/>
      <c r="V24" s="197" t="s">
        <v>93</v>
      </c>
      <c r="W24" s="198">
        <v>2</v>
      </c>
      <c r="X24" s="199"/>
      <c r="Y24" s="282">
        <f t="shared" si="0"/>
        <v>2</v>
      </c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4"/>
      <c r="AL24" s="49"/>
      <c r="AN24" s="8"/>
      <c r="AO24" s="8"/>
    </row>
    <row r="25" spans="1:41" ht="39" customHeight="1">
      <c r="A25" s="48"/>
      <c r="B25" s="248">
        <v>9</v>
      </c>
      <c r="C25" s="249"/>
      <c r="D25" s="249"/>
      <c r="E25" s="306" t="s">
        <v>148</v>
      </c>
      <c r="F25" s="306"/>
      <c r="G25" s="306"/>
      <c r="H25" s="306"/>
      <c r="I25" s="306"/>
      <c r="J25" s="306"/>
      <c r="K25" s="306"/>
      <c r="L25" s="307"/>
      <c r="M25" s="63">
        <v>2</v>
      </c>
      <c r="N25" s="61" t="s">
        <v>90</v>
      </c>
      <c r="O25" s="197" t="s">
        <v>92</v>
      </c>
      <c r="P25" s="198"/>
      <c r="Q25" s="199"/>
      <c r="R25" s="188">
        <v>1</v>
      </c>
      <c r="S25" s="189"/>
      <c r="T25" s="189"/>
      <c r="U25" s="190"/>
      <c r="V25" s="200" t="s">
        <v>93</v>
      </c>
      <c r="W25" s="201">
        <v>2</v>
      </c>
      <c r="X25" s="202"/>
      <c r="Y25" s="282">
        <f t="shared" si="0"/>
        <v>2</v>
      </c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4"/>
      <c r="AL25" s="49"/>
      <c r="AN25" s="8"/>
      <c r="AO25" s="8"/>
    </row>
    <row r="26" spans="1:41" ht="57.75" customHeight="1">
      <c r="A26" s="48"/>
      <c r="B26" s="248">
        <v>10</v>
      </c>
      <c r="C26" s="249"/>
      <c r="D26" s="249"/>
      <c r="E26" s="311" t="s">
        <v>161</v>
      </c>
      <c r="F26" s="311"/>
      <c r="G26" s="311"/>
      <c r="H26" s="311"/>
      <c r="I26" s="311"/>
      <c r="J26" s="311"/>
      <c r="K26" s="311"/>
      <c r="L26" s="312"/>
      <c r="M26" s="63">
        <v>4</v>
      </c>
      <c r="N26" s="61" t="s">
        <v>90</v>
      </c>
      <c r="O26" s="188" t="s">
        <v>91</v>
      </c>
      <c r="P26" s="189"/>
      <c r="Q26" s="190"/>
      <c r="R26" s="188">
        <v>0.6</v>
      </c>
      <c r="S26" s="189"/>
      <c r="T26" s="189"/>
      <c r="U26" s="190"/>
      <c r="V26" s="203" t="s">
        <v>96</v>
      </c>
      <c r="W26" s="204">
        <v>4</v>
      </c>
      <c r="X26" s="205"/>
      <c r="Y26" s="282">
        <f t="shared" si="0"/>
        <v>2.4</v>
      </c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4"/>
      <c r="AL26" s="49"/>
      <c r="AM26" s="8"/>
      <c r="AN26" s="8"/>
    </row>
    <row r="27" spans="1:41" ht="36" customHeight="1">
      <c r="A27" s="48"/>
      <c r="B27" s="248">
        <v>11</v>
      </c>
      <c r="C27" s="249"/>
      <c r="D27" s="249"/>
      <c r="E27" s="250" t="s">
        <v>76</v>
      </c>
      <c r="F27" s="250"/>
      <c r="G27" s="250"/>
      <c r="H27" s="250"/>
      <c r="I27" s="250"/>
      <c r="J27" s="250"/>
      <c r="K27" s="250"/>
      <c r="L27" s="251"/>
      <c r="M27" s="63">
        <v>1</v>
      </c>
      <c r="N27" s="61" t="s">
        <v>90</v>
      </c>
      <c r="O27" s="188" t="s">
        <v>91</v>
      </c>
      <c r="P27" s="189"/>
      <c r="Q27" s="190"/>
      <c r="R27" s="188">
        <v>0.6</v>
      </c>
      <c r="S27" s="189"/>
      <c r="T27" s="189"/>
      <c r="U27" s="190"/>
      <c r="V27" s="197" t="s">
        <v>96</v>
      </c>
      <c r="W27" s="198">
        <v>4</v>
      </c>
      <c r="X27" s="199"/>
      <c r="Y27" s="282">
        <f t="shared" si="0"/>
        <v>0.6</v>
      </c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4"/>
      <c r="AL27" s="49"/>
      <c r="AM27" s="8"/>
      <c r="AN27" s="8"/>
    </row>
    <row r="28" spans="1:41" ht="35.25" customHeight="1">
      <c r="A28" s="48"/>
      <c r="B28" s="248">
        <v>12</v>
      </c>
      <c r="C28" s="249"/>
      <c r="D28" s="249"/>
      <c r="E28" s="283" t="s">
        <v>63</v>
      </c>
      <c r="F28" s="283"/>
      <c r="G28" s="283"/>
      <c r="H28" s="283"/>
      <c r="I28" s="283"/>
      <c r="J28" s="283"/>
      <c r="K28" s="283"/>
      <c r="L28" s="285"/>
      <c r="M28" s="63">
        <v>1</v>
      </c>
      <c r="N28" s="61" t="s">
        <v>90</v>
      </c>
      <c r="O28" s="188" t="s">
        <v>91</v>
      </c>
      <c r="P28" s="189"/>
      <c r="Q28" s="190"/>
      <c r="R28" s="188">
        <v>0.6</v>
      </c>
      <c r="S28" s="189"/>
      <c r="T28" s="189"/>
      <c r="U28" s="190"/>
      <c r="V28" s="194" t="s">
        <v>96</v>
      </c>
      <c r="W28" s="195">
        <v>4</v>
      </c>
      <c r="X28" s="196"/>
      <c r="Y28" s="282">
        <f t="shared" si="0"/>
        <v>0.6</v>
      </c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4"/>
      <c r="AL28" s="49"/>
      <c r="AM28" s="8"/>
      <c r="AN28" s="8"/>
    </row>
    <row r="29" spans="1:41" ht="49.5" customHeight="1">
      <c r="A29" s="48"/>
      <c r="B29" s="248">
        <v>13</v>
      </c>
      <c r="C29" s="249"/>
      <c r="D29" s="249"/>
      <c r="E29" s="283" t="s">
        <v>162</v>
      </c>
      <c r="F29" s="283"/>
      <c r="G29" s="283"/>
      <c r="H29" s="283"/>
      <c r="I29" s="283"/>
      <c r="J29" s="283"/>
      <c r="K29" s="283"/>
      <c r="L29" s="285"/>
      <c r="M29" s="63">
        <v>1</v>
      </c>
      <c r="N29" s="61" t="s">
        <v>90</v>
      </c>
      <c r="O29" s="188" t="s">
        <v>91</v>
      </c>
      <c r="P29" s="189"/>
      <c r="Q29" s="190"/>
      <c r="R29" s="188">
        <v>0.6</v>
      </c>
      <c r="S29" s="189"/>
      <c r="T29" s="189"/>
      <c r="U29" s="190"/>
      <c r="V29" s="197" t="s">
        <v>96</v>
      </c>
      <c r="W29" s="198">
        <v>4</v>
      </c>
      <c r="X29" s="199"/>
      <c r="Y29" s="282">
        <f t="shared" si="0"/>
        <v>0.6</v>
      </c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4"/>
      <c r="AL29" s="49"/>
      <c r="AM29" s="8"/>
      <c r="AN29" s="8"/>
    </row>
    <row r="30" spans="1:41" ht="48.75" customHeight="1" thickBot="1">
      <c r="A30" s="4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69"/>
      <c r="W30" s="58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49"/>
      <c r="AM30" s="8"/>
      <c r="AN30" s="8"/>
    </row>
    <row r="31" spans="1:41" ht="30.75" customHeight="1" thickBot="1">
      <c r="A31" s="48"/>
      <c r="B31" s="52"/>
      <c r="C31" s="52"/>
      <c r="D31" s="52"/>
      <c r="E31" s="52"/>
      <c r="F31" s="52"/>
      <c r="G31" s="52"/>
      <c r="H31" s="53"/>
      <c r="I31" s="313" t="s">
        <v>58</v>
      </c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5"/>
      <c r="W31" s="314"/>
      <c r="X31" s="314"/>
      <c r="Y31" s="316">
        <f>SUM(Y17:AK29)</f>
        <v>28.300000000000004</v>
      </c>
      <c r="Z31" s="317"/>
      <c r="AA31" s="317"/>
      <c r="AB31" s="318"/>
      <c r="AC31" s="54"/>
      <c r="AD31" s="52"/>
      <c r="AE31" s="52"/>
      <c r="AF31" s="52"/>
      <c r="AG31" s="52"/>
      <c r="AH31" s="52"/>
      <c r="AI31" s="52"/>
      <c r="AJ31" s="52"/>
      <c r="AK31" s="52"/>
      <c r="AL31" s="49"/>
      <c r="AN31" s="8"/>
      <c r="AO31" s="8"/>
    </row>
    <row r="32" spans="1:41" ht="39" customHeight="1" thickBot="1">
      <c r="A32" s="48"/>
      <c r="B32" s="52"/>
      <c r="C32" s="52"/>
      <c r="D32" s="52"/>
      <c r="E32" s="52"/>
      <c r="F32" s="52"/>
      <c r="G32" s="52"/>
      <c r="H32" s="53"/>
      <c r="I32" s="313" t="s">
        <v>150</v>
      </c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9">
        <f>Y31*1.2</f>
        <v>33.96</v>
      </c>
      <c r="Z32" s="320"/>
      <c r="AA32" s="320"/>
      <c r="AB32" s="321"/>
      <c r="AC32" s="54"/>
      <c r="AD32" s="52"/>
      <c r="AE32" s="52"/>
      <c r="AF32" s="52"/>
      <c r="AG32" s="52"/>
      <c r="AH32" s="52"/>
      <c r="AI32" s="52"/>
      <c r="AJ32" s="52"/>
      <c r="AK32" s="52"/>
      <c r="AL32" s="49"/>
      <c r="AN32" s="8"/>
      <c r="AO32" s="8"/>
    </row>
    <row r="33" spans="1:41" ht="12" customHeight="1">
      <c r="A33" s="4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49"/>
      <c r="AN33" s="8"/>
      <c r="AO33" s="8"/>
    </row>
    <row r="34" spans="1:41" ht="29.25" customHeight="1">
      <c r="A34" s="55"/>
      <c r="B34" s="308" t="s">
        <v>117</v>
      </c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49"/>
      <c r="AN34" s="8"/>
      <c r="AO34" s="8"/>
    </row>
    <row r="35" spans="1:41" ht="45.75" customHeight="1">
      <c r="A35" s="48"/>
      <c r="B35" s="308" t="s">
        <v>85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10"/>
      <c r="AN35" s="8"/>
      <c r="AO35" s="8"/>
    </row>
    <row r="36" spans="1:41" ht="49.5" customHeight="1">
      <c r="A36" s="25"/>
      <c r="B36" s="304" t="s">
        <v>160</v>
      </c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20"/>
    </row>
    <row r="37" spans="1:41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8"/>
    </row>
    <row r="38" spans="1:41">
      <c r="Q38" s="8"/>
      <c r="AC38" s="8"/>
    </row>
    <row r="39" spans="1:41">
      <c r="Q39" s="8"/>
    </row>
    <row r="40" spans="1:41">
      <c r="Q40" s="8"/>
    </row>
  </sheetData>
  <mergeCells count="114">
    <mergeCell ref="B36:AK36"/>
    <mergeCell ref="B25:D25"/>
    <mergeCell ref="E25:L25"/>
    <mergeCell ref="Y25:AK25"/>
    <mergeCell ref="B34:AK34"/>
    <mergeCell ref="B35:AL35"/>
    <mergeCell ref="B26:D26"/>
    <mergeCell ref="E26:L26"/>
    <mergeCell ref="Y26:AK26"/>
    <mergeCell ref="B27:D27"/>
    <mergeCell ref="E27:L27"/>
    <mergeCell ref="Y27:AK27"/>
    <mergeCell ref="B28:D28"/>
    <mergeCell ref="E28:L28"/>
    <mergeCell ref="I31:X31"/>
    <mergeCell ref="Y31:AB31"/>
    <mergeCell ref="I32:X32"/>
    <mergeCell ref="Y32:AB32"/>
    <mergeCell ref="Y28:AK28"/>
    <mergeCell ref="B29:D29"/>
    <mergeCell ref="E29:L29"/>
    <mergeCell ref="Y29:AK29"/>
    <mergeCell ref="V29:X29"/>
    <mergeCell ref="V28:X28"/>
    <mergeCell ref="B24:D24"/>
    <mergeCell ref="E24:L24"/>
    <mergeCell ref="Y24:AK24"/>
    <mergeCell ref="B23:D23"/>
    <mergeCell ref="E23:L23"/>
    <mergeCell ref="Y23:AK23"/>
    <mergeCell ref="B22:D22"/>
    <mergeCell ref="E22:L22"/>
    <mergeCell ref="Y21:AK21"/>
    <mergeCell ref="Y22:AK22"/>
    <mergeCell ref="B21:D21"/>
    <mergeCell ref="E21:L21"/>
    <mergeCell ref="R21:U21"/>
    <mergeCell ref="R22:U22"/>
    <mergeCell ref="R23:U23"/>
    <mergeCell ref="O21:Q21"/>
    <mergeCell ref="V21:X21"/>
    <mergeCell ref="B18:D18"/>
    <mergeCell ref="E18:L18"/>
    <mergeCell ref="R17:U17"/>
    <mergeCell ref="R18:U18"/>
    <mergeCell ref="V17:X18"/>
    <mergeCell ref="O17:Q18"/>
    <mergeCell ref="N17:N18"/>
    <mergeCell ref="O19:Q20"/>
    <mergeCell ref="N19:N20"/>
    <mergeCell ref="A10:AL11"/>
    <mergeCell ref="B12:AK14"/>
    <mergeCell ref="R15:U16"/>
    <mergeCell ref="O15:Q16"/>
    <mergeCell ref="O22:Q22"/>
    <mergeCell ref="O23:Q23"/>
    <mergeCell ref="O24:Q24"/>
    <mergeCell ref="B15:D16"/>
    <mergeCell ref="E15:L16"/>
    <mergeCell ref="Y15:AK16"/>
    <mergeCell ref="M15:M16"/>
    <mergeCell ref="N15:N16"/>
    <mergeCell ref="V15:X16"/>
    <mergeCell ref="B19:D19"/>
    <mergeCell ref="E19:L19"/>
    <mergeCell ref="Y19:AK20"/>
    <mergeCell ref="B20:D20"/>
    <mergeCell ref="E20:L20"/>
    <mergeCell ref="R19:U19"/>
    <mergeCell ref="R20:U20"/>
    <mergeCell ref="V19:X20"/>
    <mergeCell ref="B17:D17"/>
    <mergeCell ref="E17:L17"/>
    <mergeCell ref="Y17:AK18"/>
    <mergeCell ref="A1:J6"/>
    <mergeCell ref="AB1:AL6"/>
    <mergeCell ref="A7:J7"/>
    <mergeCell ref="AB7:AL8"/>
    <mergeCell ref="A8:J8"/>
    <mergeCell ref="S7:T7"/>
    <mergeCell ref="K1:AA4"/>
    <mergeCell ref="K5:AA6"/>
    <mergeCell ref="K7:L7"/>
    <mergeCell ref="M7:N7"/>
    <mergeCell ref="O7:P7"/>
    <mergeCell ref="U8:V8"/>
    <mergeCell ref="W8:X8"/>
    <mergeCell ref="Y8:AA8"/>
    <mergeCell ref="S8:T8"/>
    <mergeCell ref="U7:V7"/>
    <mergeCell ref="W7:X7"/>
    <mergeCell ref="Y7:AA7"/>
    <mergeCell ref="K8:L8"/>
    <mergeCell ref="M8:N8"/>
    <mergeCell ref="O8:P8"/>
    <mergeCell ref="Q8:R8"/>
    <mergeCell ref="Q7:R7"/>
    <mergeCell ref="O29:Q29"/>
    <mergeCell ref="V22:X22"/>
    <mergeCell ref="V23:X23"/>
    <mergeCell ref="V24:X24"/>
    <mergeCell ref="V25:X25"/>
    <mergeCell ref="V26:X26"/>
    <mergeCell ref="V27:X27"/>
    <mergeCell ref="O25:Q25"/>
    <mergeCell ref="O26:Q26"/>
    <mergeCell ref="O27:Q27"/>
    <mergeCell ref="O28:Q28"/>
    <mergeCell ref="R26:U26"/>
    <mergeCell ref="R27:U27"/>
    <mergeCell ref="R28:U28"/>
    <mergeCell ref="R29:U29"/>
    <mergeCell ref="R24:U24"/>
    <mergeCell ref="R25:U25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0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showGridLines="0" view="pageBreakPreview" topLeftCell="A21" zoomScale="55" zoomScaleNormal="100" zoomScaleSheetLayoutView="55" workbookViewId="0">
      <selection activeCell="AS33" sqref="AS33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8.4257812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4" width="3" style="7" customWidth="1"/>
    <col min="25" max="25" width="3.7109375" style="7" customWidth="1"/>
    <col min="26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2" s="3" customFormat="1" ht="24.75" customHeight="1">
      <c r="A1" s="124" t="s">
        <v>36</v>
      </c>
      <c r="B1" s="124"/>
      <c r="C1" s="125"/>
      <c r="D1" s="125"/>
      <c r="E1" s="125"/>
      <c r="F1" s="125"/>
      <c r="G1" s="125"/>
      <c r="H1" s="125"/>
      <c r="I1" s="125"/>
      <c r="J1" s="126"/>
      <c r="K1" s="157" t="s">
        <v>42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6"/>
      <c r="AC1" s="137"/>
      <c r="AD1" s="206"/>
      <c r="AE1" s="206"/>
      <c r="AF1" s="206"/>
      <c r="AG1" s="206"/>
      <c r="AH1" s="206"/>
      <c r="AI1" s="206"/>
      <c r="AJ1" s="206"/>
      <c r="AK1" s="206"/>
      <c r="AL1" s="207"/>
      <c r="AM1" s="207"/>
      <c r="AN1" s="1"/>
    </row>
    <row r="2" spans="1:42" s="3" customFormat="1" ht="15" customHeight="1">
      <c r="A2" s="127"/>
      <c r="B2" s="127"/>
      <c r="C2" s="128"/>
      <c r="D2" s="128"/>
      <c r="E2" s="128"/>
      <c r="F2" s="128"/>
      <c r="G2" s="128"/>
      <c r="H2" s="128"/>
      <c r="I2" s="128"/>
      <c r="J2" s="129"/>
      <c r="K2" s="15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9"/>
      <c r="AC2" s="208"/>
      <c r="AD2" s="209"/>
      <c r="AE2" s="209"/>
      <c r="AF2" s="209"/>
      <c r="AG2" s="209"/>
      <c r="AH2" s="209"/>
      <c r="AI2" s="209"/>
      <c r="AJ2" s="209"/>
      <c r="AK2" s="209"/>
      <c r="AL2" s="210"/>
      <c r="AM2" s="210"/>
      <c r="AN2" s="4"/>
    </row>
    <row r="3" spans="1:42" s="3" customFormat="1" ht="12.75" customHeight="1">
      <c r="A3" s="127"/>
      <c r="B3" s="127"/>
      <c r="C3" s="128"/>
      <c r="D3" s="128"/>
      <c r="E3" s="128"/>
      <c r="F3" s="128"/>
      <c r="G3" s="128"/>
      <c r="H3" s="128"/>
      <c r="I3" s="128"/>
      <c r="J3" s="129"/>
      <c r="K3" s="15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9"/>
      <c r="AC3" s="208"/>
      <c r="AD3" s="209"/>
      <c r="AE3" s="209"/>
      <c r="AF3" s="209"/>
      <c r="AG3" s="209"/>
      <c r="AH3" s="209"/>
      <c r="AI3" s="209"/>
      <c r="AJ3" s="209"/>
      <c r="AK3" s="209"/>
      <c r="AL3" s="210"/>
      <c r="AM3" s="210"/>
      <c r="AN3" s="4"/>
    </row>
    <row r="4" spans="1:42" s="3" customFormat="1" ht="70.5" customHeight="1">
      <c r="A4" s="127"/>
      <c r="B4" s="127"/>
      <c r="C4" s="128"/>
      <c r="D4" s="128"/>
      <c r="E4" s="128"/>
      <c r="F4" s="128"/>
      <c r="G4" s="128"/>
      <c r="H4" s="128"/>
      <c r="I4" s="128"/>
      <c r="J4" s="129"/>
      <c r="K4" s="159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2"/>
      <c r="AC4" s="208"/>
      <c r="AD4" s="209"/>
      <c r="AE4" s="209"/>
      <c r="AF4" s="209"/>
      <c r="AG4" s="209"/>
      <c r="AH4" s="209"/>
      <c r="AI4" s="209"/>
      <c r="AJ4" s="209"/>
      <c r="AK4" s="209"/>
      <c r="AL4" s="210"/>
      <c r="AM4" s="210"/>
      <c r="AN4" s="4"/>
    </row>
    <row r="5" spans="1:42" s="3" customFormat="1" ht="11.25" customHeight="1">
      <c r="A5" s="127"/>
      <c r="B5" s="127"/>
      <c r="C5" s="128"/>
      <c r="D5" s="128"/>
      <c r="E5" s="128"/>
      <c r="F5" s="128"/>
      <c r="G5" s="128"/>
      <c r="H5" s="128"/>
      <c r="I5" s="128"/>
      <c r="J5" s="129"/>
      <c r="K5" s="148" t="s">
        <v>51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208"/>
      <c r="AD5" s="209"/>
      <c r="AE5" s="209"/>
      <c r="AF5" s="209"/>
      <c r="AG5" s="209"/>
      <c r="AH5" s="209"/>
      <c r="AI5" s="209"/>
      <c r="AJ5" s="209"/>
      <c r="AK5" s="209"/>
      <c r="AL5" s="210"/>
      <c r="AM5" s="210"/>
      <c r="AN5" s="4"/>
    </row>
    <row r="6" spans="1:42" s="3" customFormat="1" ht="6.75" customHeight="1">
      <c r="A6" s="130"/>
      <c r="B6" s="130"/>
      <c r="C6" s="131"/>
      <c r="D6" s="131"/>
      <c r="E6" s="131"/>
      <c r="F6" s="131"/>
      <c r="G6" s="131"/>
      <c r="H6" s="131"/>
      <c r="I6" s="131"/>
      <c r="J6" s="132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211"/>
      <c r="AD6" s="212"/>
      <c r="AE6" s="212"/>
      <c r="AF6" s="212"/>
      <c r="AG6" s="212"/>
      <c r="AH6" s="212"/>
      <c r="AI6" s="212"/>
      <c r="AJ6" s="212"/>
      <c r="AK6" s="212"/>
      <c r="AL6" s="213"/>
      <c r="AM6" s="213"/>
      <c r="AN6" s="4"/>
    </row>
    <row r="7" spans="1:42" s="2" customFormat="1" ht="18" customHeight="1">
      <c r="A7" s="121" t="s">
        <v>12</v>
      </c>
      <c r="B7" s="121"/>
      <c r="C7" s="175"/>
      <c r="D7" s="175"/>
      <c r="E7" s="175"/>
      <c r="F7" s="175"/>
      <c r="G7" s="175"/>
      <c r="H7" s="175"/>
      <c r="I7" s="175"/>
      <c r="J7" s="176"/>
      <c r="K7" s="120" t="s">
        <v>13</v>
      </c>
      <c r="L7" s="120"/>
      <c r="M7" s="120" t="s">
        <v>14</v>
      </c>
      <c r="N7" s="120"/>
      <c r="O7" s="120" t="s">
        <v>15</v>
      </c>
      <c r="P7" s="120"/>
      <c r="Q7" s="120" t="s">
        <v>16</v>
      </c>
      <c r="R7" s="120"/>
      <c r="S7" s="120" t="s">
        <v>17</v>
      </c>
      <c r="T7" s="120"/>
      <c r="U7" s="120" t="s">
        <v>18</v>
      </c>
      <c r="V7" s="120"/>
      <c r="W7" s="146" t="s">
        <v>19</v>
      </c>
      <c r="X7" s="146"/>
      <c r="Y7" s="146"/>
      <c r="Z7" s="147" t="s">
        <v>20</v>
      </c>
      <c r="AA7" s="147"/>
      <c r="AB7" s="147"/>
      <c r="AC7" s="214" t="s">
        <v>128</v>
      </c>
      <c r="AD7" s="215"/>
      <c r="AE7" s="215"/>
      <c r="AF7" s="215"/>
      <c r="AG7" s="215"/>
      <c r="AH7" s="215"/>
      <c r="AI7" s="215"/>
      <c r="AJ7" s="215"/>
      <c r="AK7" s="215"/>
      <c r="AL7" s="216"/>
      <c r="AM7" s="216"/>
      <c r="AN7" s="4"/>
    </row>
    <row r="8" spans="1:42" s="2" customFormat="1" ht="17.25" customHeight="1" thickBot="1">
      <c r="A8" s="117" t="s">
        <v>38</v>
      </c>
      <c r="B8" s="117"/>
      <c r="C8" s="118"/>
      <c r="D8" s="118"/>
      <c r="E8" s="118"/>
      <c r="F8" s="118"/>
      <c r="G8" s="118"/>
      <c r="H8" s="118"/>
      <c r="I8" s="118"/>
      <c r="J8" s="119"/>
      <c r="K8" s="133" t="s">
        <v>39</v>
      </c>
      <c r="L8" s="134"/>
      <c r="M8" s="135" t="s">
        <v>46</v>
      </c>
      <c r="N8" s="136"/>
      <c r="O8" s="133" t="s">
        <v>40</v>
      </c>
      <c r="P8" s="134"/>
      <c r="Q8" s="135" t="s">
        <v>47</v>
      </c>
      <c r="R8" s="136"/>
      <c r="S8" s="133" t="s">
        <v>48</v>
      </c>
      <c r="T8" s="134"/>
      <c r="U8" s="133" t="s">
        <v>49</v>
      </c>
      <c r="V8" s="134"/>
      <c r="W8" s="160" t="s">
        <v>50</v>
      </c>
      <c r="X8" s="161"/>
      <c r="Y8" s="162"/>
      <c r="Z8" s="154" t="s">
        <v>9</v>
      </c>
      <c r="AA8" s="155"/>
      <c r="AB8" s="156"/>
      <c r="AC8" s="166"/>
      <c r="AD8" s="167"/>
      <c r="AE8" s="167"/>
      <c r="AF8" s="167"/>
      <c r="AG8" s="167"/>
      <c r="AH8" s="167"/>
      <c r="AI8" s="167"/>
      <c r="AJ8" s="167"/>
      <c r="AK8" s="167"/>
      <c r="AL8" s="168"/>
      <c r="AM8" s="168"/>
      <c r="AN8" s="5"/>
    </row>
    <row r="9" spans="1:42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2" s="3" customFormat="1" ht="18.75" customHeight="1">
      <c r="A10" s="217" t="s">
        <v>65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9"/>
      <c r="AN10" s="6"/>
      <c r="AO10" s="47"/>
      <c r="AP10" s="2"/>
    </row>
    <row r="11" spans="1:42" s="3" customFormat="1" ht="18.75" customHeight="1" thickBot="1">
      <c r="A11" s="220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2"/>
      <c r="AO11" s="2"/>
      <c r="AP11" s="2"/>
    </row>
    <row r="12" spans="1:42" s="3" customFormat="1" ht="14.25" customHeight="1">
      <c r="A12" s="48"/>
      <c r="B12" s="331" t="s">
        <v>94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49"/>
      <c r="AO12" s="2"/>
      <c r="AP12" s="2"/>
    </row>
    <row r="13" spans="1:42" s="2" customFormat="1" ht="33" customHeight="1">
      <c r="A13" s="48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49"/>
    </row>
    <row r="14" spans="1:42" ht="12" customHeight="1" thickBot="1">
      <c r="A14" s="48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49"/>
      <c r="AO14" s="8"/>
      <c r="AP14" s="8"/>
    </row>
    <row r="15" spans="1:42" ht="23.25" customHeight="1">
      <c r="A15" s="48"/>
      <c r="B15" s="322" t="s">
        <v>54</v>
      </c>
      <c r="C15" s="323"/>
      <c r="D15" s="332"/>
      <c r="E15" s="322" t="s">
        <v>55</v>
      </c>
      <c r="F15" s="323"/>
      <c r="G15" s="323"/>
      <c r="H15" s="323"/>
      <c r="I15" s="323"/>
      <c r="J15" s="323"/>
      <c r="K15" s="323"/>
      <c r="L15" s="323"/>
      <c r="M15" s="322" t="s">
        <v>56</v>
      </c>
      <c r="N15" s="323"/>
      <c r="O15" s="323"/>
      <c r="P15" s="323"/>
      <c r="Q15" s="323"/>
      <c r="R15" s="323"/>
      <c r="S15" s="323"/>
      <c r="T15" s="323"/>
      <c r="U15" s="323"/>
      <c r="V15" s="332"/>
      <c r="W15" s="322" t="s">
        <v>57</v>
      </c>
      <c r="X15" s="323"/>
      <c r="Y15" s="323"/>
      <c r="Z15" s="326" t="s">
        <v>58</v>
      </c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8"/>
      <c r="AM15" s="49"/>
      <c r="AO15" s="8"/>
      <c r="AP15" s="8"/>
    </row>
    <row r="16" spans="1:42" ht="23.25" customHeight="1" thickBot="1">
      <c r="A16" s="48"/>
      <c r="B16" s="333"/>
      <c r="C16" s="334"/>
      <c r="D16" s="335"/>
      <c r="E16" s="324"/>
      <c r="F16" s="325"/>
      <c r="G16" s="325"/>
      <c r="H16" s="325"/>
      <c r="I16" s="325"/>
      <c r="J16" s="325"/>
      <c r="K16" s="325"/>
      <c r="L16" s="325"/>
      <c r="M16" s="324"/>
      <c r="N16" s="325"/>
      <c r="O16" s="325"/>
      <c r="P16" s="325"/>
      <c r="Q16" s="325"/>
      <c r="R16" s="325"/>
      <c r="S16" s="325"/>
      <c r="T16" s="325"/>
      <c r="U16" s="325"/>
      <c r="V16" s="336"/>
      <c r="W16" s="324"/>
      <c r="X16" s="325"/>
      <c r="Y16" s="325"/>
      <c r="Z16" s="329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30"/>
      <c r="AM16" s="49"/>
      <c r="AO16" s="8"/>
      <c r="AP16" s="8"/>
    </row>
    <row r="17" spans="1:42" ht="66" customHeight="1">
      <c r="A17" s="48"/>
      <c r="B17" s="259">
        <v>1</v>
      </c>
      <c r="C17" s="260"/>
      <c r="D17" s="260"/>
      <c r="E17" s="337" t="s">
        <v>68</v>
      </c>
      <c r="F17" s="337"/>
      <c r="G17" s="337"/>
      <c r="H17" s="337"/>
      <c r="I17" s="337"/>
      <c r="J17" s="337"/>
      <c r="K17" s="337"/>
      <c r="L17" s="337"/>
      <c r="M17" s="337">
        <v>0.16</v>
      </c>
      <c r="N17" s="337"/>
      <c r="O17" s="337"/>
      <c r="P17" s="337"/>
      <c r="Q17" s="337"/>
      <c r="R17" s="337"/>
      <c r="S17" s="337"/>
      <c r="T17" s="337"/>
      <c r="U17" s="337"/>
      <c r="V17" s="337"/>
      <c r="W17" s="337">
        <v>4</v>
      </c>
      <c r="X17" s="337"/>
      <c r="Y17" s="337"/>
      <c r="Z17" s="337">
        <f>M17*W17</f>
        <v>0.64</v>
      </c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268"/>
      <c r="AM17" s="56"/>
      <c r="AO17" s="8"/>
      <c r="AP17" s="8"/>
    </row>
    <row r="18" spans="1:42" ht="66" customHeight="1">
      <c r="A18" s="48"/>
      <c r="B18" s="248">
        <v>2</v>
      </c>
      <c r="C18" s="249"/>
      <c r="D18" s="338"/>
      <c r="E18" s="258" t="s">
        <v>79</v>
      </c>
      <c r="F18" s="258"/>
      <c r="G18" s="258"/>
      <c r="H18" s="258"/>
      <c r="I18" s="258"/>
      <c r="J18" s="258"/>
      <c r="K18" s="258"/>
      <c r="L18" s="258"/>
      <c r="M18" s="258">
        <v>0.16</v>
      </c>
      <c r="N18" s="258"/>
      <c r="O18" s="258"/>
      <c r="P18" s="258"/>
      <c r="Q18" s="258"/>
      <c r="R18" s="258"/>
      <c r="S18" s="258"/>
      <c r="T18" s="258"/>
      <c r="U18" s="258"/>
      <c r="V18" s="258"/>
      <c r="W18" s="258">
        <v>3</v>
      </c>
      <c r="X18" s="258"/>
      <c r="Y18" s="258"/>
      <c r="Z18" s="258">
        <f>M18*W18</f>
        <v>0.48</v>
      </c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197"/>
      <c r="AM18" s="49"/>
      <c r="AO18" s="8"/>
      <c r="AP18" s="8"/>
    </row>
    <row r="19" spans="1:42" ht="52.5" customHeight="1">
      <c r="A19" s="48"/>
      <c r="B19" s="248">
        <v>3</v>
      </c>
      <c r="C19" s="249"/>
      <c r="D19" s="338"/>
      <c r="E19" s="258" t="s">
        <v>80</v>
      </c>
      <c r="F19" s="258"/>
      <c r="G19" s="258"/>
      <c r="H19" s="258"/>
      <c r="I19" s="258"/>
      <c r="J19" s="258"/>
      <c r="K19" s="258"/>
      <c r="L19" s="258"/>
      <c r="M19" s="258">
        <v>0.16</v>
      </c>
      <c r="N19" s="258"/>
      <c r="O19" s="258"/>
      <c r="P19" s="258"/>
      <c r="Q19" s="258"/>
      <c r="R19" s="258"/>
      <c r="S19" s="258"/>
      <c r="T19" s="258"/>
      <c r="U19" s="258"/>
      <c r="V19" s="258"/>
      <c r="W19" s="258">
        <v>3</v>
      </c>
      <c r="X19" s="258"/>
      <c r="Y19" s="258"/>
      <c r="Z19" s="258">
        <f>M19*W19</f>
        <v>0.48</v>
      </c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197"/>
      <c r="AM19" s="49"/>
      <c r="AO19" s="8"/>
      <c r="AP19" s="8"/>
    </row>
    <row r="20" spans="1:42" ht="57" customHeight="1">
      <c r="A20" s="48"/>
      <c r="B20" s="248">
        <v>4</v>
      </c>
      <c r="C20" s="249"/>
      <c r="D20" s="338"/>
      <c r="E20" s="258" t="s">
        <v>69</v>
      </c>
      <c r="F20" s="258"/>
      <c r="G20" s="258"/>
      <c r="H20" s="258"/>
      <c r="I20" s="258"/>
      <c r="J20" s="258"/>
      <c r="K20" s="258"/>
      <c r="L20" s="258"/>
      <c r="M20" s="258">
        <v>0.16</v>
      </c>
      <c r="N20" s="258"/>
      <c r="O20" s="258"/>
      <c r="P20" s="258"/>
      <c r="Q20" s="258"/>
      <c r="R20" s="258"/>
      <c r="S20" s="258"/>
      <c r="T20" s="258"/>
      <c r="U20" s="258"/>
      <c r="V20" s="258"/>
      <c r="W20" s="339">
        <v>6</v>
      </c>
      <c r="X20" s="339"/>
      <c r="Y20" s="339"/>
      <c r="Z20" s="258">
        <f t="shared" ref="Z20:Z26" si="0">W20*M20</f>
        <v>0.96</v>
      </c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197"/>
      <c r="AM20" s="49"/>
      <c r="AO20" s="8"/>
      <c r="AP20" s="8"/>
    </row>
    <row r="21" spans="1:42" ht="44.25" customHeight="1">
      <c r="A21" s="48"/>
      <c r="B21" s="286">
        <v>5</v>
      </c>
      <c r="C21" s="287"/>
      <c r="D21" s="340"/>
      <c r="E21" s="339" t="s">
        <v>155</v>
      </c>
      <c r="F21" s="339"/>
      <c r="G21" s="339"/>
      <c r="H21" s="339"/>
      <c r="I21" s="339"/>
      <c r="J21" s="339"/>
      <c r="K21" s="339"/>
      <c r="L21" s="339"/>
      <c r="M21" s="339">
        <v>0.16</v>
      </c>
      <c r="N21" s="339"/>
      <c r="O21" s="339"/>
      <c r="P21" s="339"/>
      <c r="Q21" s="339"/>
      <c r="R21" s="339"/>
      <c r="S21" s="339"/>
      <c r="T21" s="339"/>
      <c r="U21" s="339"/>
      <c r="V21" s="339"/>
      <c r="W21" s="339">
        <v>1</v>
      </c>
      <c r="X21" s="339"/>
      <c r="Y21" s="339"/>
      <c r="Z21" s="339">
        <f t="shared" si="0"/>
        <v>0.16</v>
      </c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191"/>
      <c r="AM21" s="49"/>
      <c r="AO21" s="8"/>
      <c r="AP21" s="8"/>
    </row>
    <row r="22" spans="1:42" ht="44.25" customHeight="1">
      <c r="A22" s="48"/>
      <c r="B22" s="248">
        <v>6</v>
      </c>
      <c r="C22" s="249"/>
      <c r="D22" s="338"/>
      <c r="E22" s="258" t="s">
        <v>70</v>
      </c>
      <c r="F22" s="258"/>
      <c r="G22" s="258"/>
      <c r="H22" s="258"/>
      <c r="I22" s="258"/>
      <c r="J22" s="258"/>
      <c r="K22" s="258"/>
      <c r="L22" s="258"/>
      <c r="M22" s="258">
        <v>0.16</v>
      </c>
      <c r="N22" s="258"/>
      <c r="O22" s="258"/>
      <c r="P22" s="258"/>
      <c r="Q22" s="258"/>
      <c r="R22" s="258"/>
      <c r="S22" s="258"/>
      <c r="T22" s="258"/>
      <c r="U22" s="258"/>
      <c r="V22" s="258"/>
      <c r="W22" s="258">
        <v>1</v>
      </c>
      <c r="X22" s="258"/>
      <c r="Y22" s="258"/>
      <c r="Z22" s="258">
        <f t="shared" ref="Z22" si="1">W22*M22</f>
        <v>0.16</v>
      </c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197"/>
      <c r="AM22" s="49"/>
      <c r="AO22" s="8"/>
      <c r="AP22" s="8"/>
    </row>
    <row r="23" spans="1:42" ht="44.25" customHeight="1">
      <c r="A23" s="48"/>
      <c r="B23" s="248">
        <v>7</v>
      </c>
      <c r="C23" s="249"/>
      <c r="D23" s="338"/>
      <c r="E23" s="258" t="s">
        <v>71</v>
      </c>
      <c r="F23" s="258"/>
      <c r="G23" s="258"/>
      <c r="H23" s="258"/>
      <c r="I23" s="258"/>
      <c r="J23" s="258"/>
      <c r="K23" s="258"/>
      <c r="L23" s="258"/>
      <c r="M23" s="258">
        <v>0.16</v>
      </c>
      <c r="N23" s="258"/>
      <c r="O23" s="258"/>
      <c r="P23" s="258"/>
      <c r="Q23" s="258"/>
      <c r="R23" s="258"/>
      <c r="S23" s="258"/>
      <c r="T23" s="258"/>
      <c r="U23" s="258"/>
      <c r="V23" s="258"/>
      <c r="W23" s="258">
        <v>1</v>
      </c>
      <c r="X23" s="258"/>
      <c r="Y23" s="258"/>
      <c r="Z23" s="258">
        <f t="shared" si="0"/>
        <v>0.16</v>
      </c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197"/>
      <c r="AM23" s="49"/>
      <c r="AO23" s="8"/>
      <c r="AP23" s="8"/>
    </row>
    <row r="24" spans="1:42" ht="44.25" customHeight="1">
      <c r="A24" s="48"/>
      <c r="B24" s="248">
        <v>8</v>
      </c>
      <c r="C24" s="249"/>
      <c r="D24" s="338"/>
      <c r="E24" s="344" t="s">
        <v>151</v>
      </c>
      <c r="F24" s="344"/>
      <c r="G24" s="344"/>
      <c r="H24" s="344"/>
      <c r="I24" s="344"/>
      <c r="J24" s="344"/>
      <c r="K24" s="344"/>
      <c r="L24" s="344"/>
      <c r="M24" s="258">
        <v>0.16</v>
      </c>
      <c r="N24" s="258"/>
      <c r="O24" s="258"/>
      <c r="P24" s="258"/>
      <c r="Q24" s="258"/>
      <c r="R24" s="258"/>
      <c r="S24" s="258"/>
      <c r="T24" s="258"/>
      <c r="U24" s="258"/>
      <c r="V24" s="258"/>
      <c r="W24" s="344">
        <v>2</v>
      </c>
      <c r="X24" s="344"/>
      <c r="Y24" s="344"/>
      <c r="Z24" s="344">
        <f t="shared" si="0"/>
        <v>0.32</v>
      </c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5"/>
      <c r="AM24" s="49"/>
      <c r="AO24" s="8"/>
      <c r="AP24" s="8"/>
    </row>
    <row r="25" spans="1:42" ht="44.25" customHeight="1">
      <c r="A25" s="48"/>
      <c r="B25" s="248">
        <v>9</v>
      </c>
      <c r="C25" s="249"/>
      <c r="D25" s="338"/>
      <c r="E25" s="341" t="s">
        <v>152</v>
      </c>
      <c r="F25" s="341"/>
      <c r="G25" s="341"/>
      <c r="H25" s="341"/>
      <c r="I25" s="341"/>
      <c r="J25" s="341"/>
      <c r="K25" s="341"/>
      <c r="L25" s="341"/>
      <c r="M25" s="258">
        <v>0.16</v>
      </c>
      <c r="N25" s="258"/>
      <c r="O25" s="258"/>
      <c r="P25" s="258"/>
      <c r="Q25" s="258"/>
      <c r="R25" s="258"/>
      <c r="S25" s="258"/>
      <c r="T25" s="258"/>
      <c r="U25" s="258"/>
      <c r="V25" s="258"/>
      <c r="W25" s="342">
        <v>2</v>
      </c>
      <c r="X25" s="342"/>
      <c r="Y25" s="342"/>
      <c r="Z25" s="341">
        <f t="shared" si="0"/>
        <v>0.32</v>
      </c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3"/>
      <c r="AM25" s="49"/>
      <c r="AO25" s="8"/>
      <c r="AP25" s="8"/>
    </row>
    <row r="26" spans="1:42" ht="44.25" customHeight="1">
      <c r="A26" s="48"/>
      <c r="B26" s="248">
        <v>10</v>
      </c>
      <c r="C26" s="249"/>
      <c r="D26" s="338"/>
      <c r="E26" s="346" t="s">
        <v>64</v>
      </c>
      <c r="F26" s="346"/>
      <c r="G26" s="346"/>
      <c r="H26" s="346"/>
      <c r="I26" s="346"/>
      <c r="J26" s="346"/>
      <c r="K26" s="346"/>
      <c r="L26" s="346"/>
      <c r="M26" s="346">
        <v>0.5</v>
      </c>
      <c r="N26" s="346"/>
      <c r="O26" s="346"/>
      <c r="P26" s="346"/>
      <c r="Q26" s="346"/>
      <c r="R26" s="346"/>
      <c r="S26" s="346"/>
      <c r="T26" s="346"/>
      <c r="U26" s="346"/>
      <c r="V26" s="346"/>
      <c r="W26" s="347">
        <v>7</v>
      </c>
      <c r="X26" s="347"/>
      <c r="Y26" s="347"/>
      <c r="Z26" s="348">
        <f t="shared" si="0"/>
        <v>3.5</v>
      </c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50"/>
      <c r="AM26" s="49"/>
      <c r="AN26" s="8"/>
      <c r="AO26" s="8"/>
    </row>
    <row r="27" spans="1:42" ht="57.75" customHeight="1" thickBot="1">
      <c r="A27" s="48"/>
      <c r="B27" s="351" t="s">
        <v>59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3">
        <f>SUM(Z17:AL26)</f>
        <v>7.18</v>
      </c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4"/>
      <c r="AM27" s="49"/>
      <c r="AO27" s="8"/>
      <c r="AP27" s="8"/>
    </row>
    <row r="28" spans="1:42" ht="12" customHeight="1">
      <c r="A28" s="48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49"/>
      <c r="AO28" s="8"/>
      <c r="AP28" s="8"/>
    </row>
    <row r="29" spans="1:42" ht="12" customHeight="1" thickBot="1">
      <c r="A29" s="48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49"/>
      <c r="AO29" s="8"/>
      <c r="AP29" s="8"/>
    </row>
    <row r="30" spans="1:42" ht="30.75" customHeight="1" thickBot="1">
      <c r="A30" s="48"/>
      <c r="B30" s="52"/>
      <c r="C30" s="52"/>
      <c r="D30" s="52"/>
      <c r="E30" s="52"/>
      <c r="F30" s="52"/>
      <c r="G30" s="52"/>
      <c r="H30" s="53"/>
      <c r="I30" s="313" t="s">
        <v>58</v>
      </c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55"/>
      <c r="Z30" s="316">
        <f>Z27</f>
        <v>7.18</v>
      </c>
      <c r="AA30" s="317"/>
      <c r="AB30" s="317"/>
      <c r="AC30" s="318"/>
      <c r="AD30" s="54"/>
      <c r="AE30" s="52"/>
      <c r="AF30" s="52"/>
      <c r="AG30" s="52"/>
      <c r="AH30" s="52"/>
      <c r="AI30" s="52"/>
      <c r="AJ30" s="52"/>
      <c r="AK30" s="52"/>
      <c r="AL30" s="52"/>
      <c r="AM30" s="49"/>
      <c r="AO30" s="8"/>
      <c r="AP30" s="8"/>
    </row>
    <row r="31" spans="1:42" ht="39" customHeight="1" thickBot="1">
      <c r="A31" s="48"/>
      <c r="B31" s="52"/>
      <c r="C31" s="52"/>
      <c r="D31" s="52"/>
      <c r="E31" s="52"/>
      <c r="F31" s="52"/>
      <c r="G31" s="52"/>
      <c r="H31" s="53"/>
      <c r="I31" s="313" t="s">
        <v>95</v>
      </c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55"/>
      <c r="Z31" s="356">
        <f>Z30*1.2</f>
        <v>8.6159999999999997</v>
      </c>
      <c r="AA31" s="357"/>
      <c r="AB31" s="357"/>
      <c r="AC31" s="358"/>
      <c r="AD31" s="54"/>
      <c r="AE31" s="52"/>
      <c r="AF31" s="52"/>
      <c r="AG31" s="52"/>
      <c r="AH31" s="52"/>
      <c r="AI31" s="52"/>
      <c r="AJ31" s="52"/>
      <c r="AK31" s="52"/>
      <c r="AL31" s="52"/>
      <c r="AM31" s="49"/>
      <c r="AO31" s="8"/>
      <c r="AP31" s="8"/>
    </row>
    <row r="32" spans="1:42" ht="12" customHeight="1">
      <c r="A32" s="48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49"/>
      <c r="AO32" s="8"/>
      <c r="AP32" s="8"/>
    </row>
    <row r="33" spans="1:42" ht="44.25" customHeight="1">
      <c r="A33" s="55"/>
      <c r="B33" s="304" t="s">
        <v>156</v>
      </c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49"/>
      <c r="AO33" s="8"/>
      <c r="AP33" s="8"/>
    </row>
    <row r="34" spans="1:42" ht="13.5" thickBo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</row>
    <row r="35" spans="1:42">
      <c r="Q35" s="8"/>
      <c r="AD35" s="8"/>
    </row>
    <row r="37" spans="1:42">
      <c r="Q37" s="8"/>
      <c r="AD37" s="8"/>
    </row>
    <row r="38" spans="1:42">
      <c r="Q38" s="8"/>
    </row>
    <row r="39" spans="1:42">
      <c r="Q39" s="8"/>
    </row>
  </sheetData>
  <mergeCells count="87">
    <mergeCell ref="B18:D18"/>
    <mergeCell ref="E18:L18"/>
    <mergeCell ref="M18:V18"/>
    <mergeCell ref="W18:Y18"/>
    <mergeCell ref="Z18:AL18"/>
    <mergeCell ref="B33:AL33"/>
    <mergeCell ref="B27:Y27"/>
    <mergeCell ref="Z27:AL27"/>
    <mergeCell ref="I30:Y30"/>
    <mergeCell ref="Z30:AC30"/>
    <mergeCell ref="I31:Y31"/>
    <mergeCell ref="Z31:AC31"/>
    <mergeCell ref="B26:D26"/>
    <mergeCell ref="E26:L26"/>
    <mergeCell ref="M26:V26"/>
    <mergeCell ref="W26:Y26"/>
    <mergeCell ref="Z26:AL26"/>
    <mergeCell ref="B24:D24"/>
    <mergeCell ref="E24:L24"/>
    <mergeCell ref="M24:V24"/>
    <mergeCell ref="W24:Y24"/>
    <mergeCell ref="Z24:AL24"/>
    <mergeCell ref="B25:D25"/>
    <mergeCell ref="E25:L25"/>
    <mergeCell ref="M25:V25"/>
    <mergeCell ref="W25:Y25"/>
    <mergeCell ref="Z25:AL25"/>
    <mergeCell ref="Z23:AL23"/>
    <mergeCell ref="E21:L21"/>
    <mergeCell ref="M21:V21"/>
    <mergeCell ref="W21:Y21"/>
    <mergeCell ref="Z21:AL21"/>
    <mergeCell ref="Z22:AL22"/>
    <mergeCell ref="B23:D23"/>
    <mergeCell ref="B21:D21"/>
    <mergeCell ref="E23:L23"/>
    <mergeCell ref="M23:V23"/>
    <mergeCell ref="W23:Y23"/>
    <mergeCell ref="B22:D22"/>
    <mergeCell ref="E22:L22"/>
    <mergeCell ref="M22:V22"/>
    <mergeCell ref="W22:Y22"/>
    <mergeCell ref="B20:D20"/>
    <mergeCell ref="E20:L20"/>
    <mergeCell ref="M20:V20"/>
    <mergeCell ref="W20:Y20"/>
    <mergeCell ref="Z20:AL20"/>
    <mergeCell ref="B19:D19"/>
    <mergeCell ref="E19:L19"/>
    <mergeCell ref="M19:V19"/>
    <mergeCell ref="W19:Y19"/>
    <mergeCell ref="Z19:AL19"/>
    <mergeCell ref="B17:D17"/>
    <mergeCell ref="E17:L17"/>
    <mergeCell ref="M17:V17"/>
    <mergeCell ref="W17:Y17"/>
    <mergeCell ref="Z17:AL17"/>
    <mergeCell ref="W15:Y16"/>
    <mergeCell ref="Z15:AL16"/>
    <mergeCell ref="U8:V8"/>
    <mergeCell ref="W8:Y8"/>
    <mergeCell ref="Z8:AB8"/>
    <mergeCell ref="A10:AM11"/>
    <mergeCell ref="B12:AL14"/>
    <mergeCell ref="M8:N8"/>
    <mergeCell ref="O8:P8"/>
    <mergeCell ref="Q8:R8"/>
    <mergeCell ref="S8:T8"/>
    <mergeCell ref="B15:D16"/>
    <mergeCell ref="E15:L16"/>
    <mergeCell ref="M15:V1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4"/>
  <sheetViews>
    <sheetView showGridLines="0" view="pageBreakPreview" topLeftCell="A22" zoomScale="85" zoomScaleNormal="100" zoomScaleSheetLayoutView="85" workbookViewId="0">
      <selection activeCell="R17" sqref="R17:U17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5.85546875" style="7" customWidth="1"/>
    <col min="13" max="13" width="9.7109375" style="7" customWidth="1"/>
    <col min="14" max="14" width="7.5703125" style="7" customWidth="1"/>
    <col min="15" max="15" width="5.7109375" style="7" customWidth="1"/>
    <col min="16" max="16" width="6.7109375" style="7" customWidth="1"/>
    <col min="17" max="17" width="3.5703125" style="7" customWidth="1"/>
    <col min="18" max="18" width="4" style="7" customWidth="1"/>
    <col min="19" max="19" width="3" style="7" customWidth="1"/>
    <col min="20" max="20" width="9" style="7" customWidth="1"/>
    <col min="21" max="21" width="3" style="7" customWidth="1"/>
    <col min="22" max="22" width="5.140625" style="7" customWidth="1"/>
    <col min="23" max="23" width="2.85546875" style="7" customWidth="1"/>
    <col min="24" max="24" width="4.7109375" style="7" customWidth="1"/>
    <col min="25" max="35" width="3" style="7" customWidth="1"/>
    <col min="36" max="36" width="2.42578125" style="7" customWidth="1"/>
    <col min="37" max="37" width="2" style="7" customWidth="1"/>
    <col min="38" max="38" width="1.28515625" style="7" customWidth="1"/>
    <col min="39" max="16384" width="9.140625" style="7"/>
  </cols>
  <sheetData>
    <row r="1" spans="1:38" s="3" customFormat="1" ht="24.75" customHeight="1">
      <c r="A1" s="124" t="s">
        <v>36</v>
      </c>
      <c r="B1" s="124"/>
      <c r="C1" s="125"/>
      <c r="D1" s="125"/>
      <c r="E1" s="125"/>
      <c r="F1" s="125"/>
      <c r="G1" s="125"/>
      <c r="H1" s="125"/>
      <c r="I1" s="125"/>
      <c r="J1" s="126"/>
      <c r="K1" s="157" t="s">
        <v>42</v>
      </c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6"/>
      <c r="AB1" s="137"/>
      <c r="AC1" s="206"/>
      <c r="AD1" s="206"/>
      <c r="AE1" s="206"/>
      <c r="AF1" s="206"/>
      <c r="AG1" s="206"/>
      <c r="AH1" s="206"/>
      <c r="AI1" s="206"/>
      <c r="AJ1" s="206"/>
      <c r="AK1" s="207"/>
      <c r="AL1" s="207"/>
    </row>
    <row r="2" spans="1:38" s="3" customFormat="1" ht="15" customHeight="1">
      <c r="A2" s="127"/>
      <c r="B2" s="127"/>
      <c r="C2" s="128"/>
      <c r="D2" s="128"/>
      <c r="E2" s="128"/>
      <c r="F2" s="128"/>
      <c r="G2" s="128"/>
      <c r="H2" s="128"/>
      <c r="I2" s="128"/>
      <c r="J2" s="129"/>
      <c r="K2" s="15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9"/>
      <c r="AB2" s="208"/>
      <c r="AC2" s="209"/>
      <c r="AD2" s="209"/>
      <c r="AE2" s="209"/>
      <c r="AF2" s="209"/>
      <c r="AG2" s="209"/>
      <c r="AH2" s="209"/>
      <c r="AI2" s="209"/>
      <c r="AJ2" s="209"/>
      <c r="AK2" s="210"/>
      <c r="AL2" s="210"/>
    </row>
    <row r="3" spans="1:38" s="3" customFormat="1" ht="12.75" customHeight="1">
      <c r="A3" s="127"/>
      <c r="B3" s="127"/>
      <c r="C3" s="128"/>
      <c r="D3" s="128"/>
      <c r="E3" s="128"/>
      <c r="F3" s="128"/>
      <c r="G3" s="128"/>
      <c r="H3" s="128"/>
      <c r="I3" s="128"/>
      <c r="J3" s="129"/>
      <c r="K3" s="15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9"/>
      <c r="AB3" s="208"/>
      <c r="AC3" s="209"/>
      <c r="AD3" s="209"/>
      <c r="AE3" s="209"/>
      <c r="AF3" s="209"/>
      <c r="AG3" s="209"/>
      <c r="AH3" s="209"/>
      <c r="AI3" s="209"/>
      <c r="AJ3" s="209"/>
      <c r="AK3" s="210"/>
      <c r="AL3" s="210"/>
    </row>
    <row r="4" spans="1:38" s="3" customFormat="1" ht="70.5" customHeight="1">
      <c r="A4" s="127"/>
      <c r="B4" s="127"/>
      <c r="C4" s="128"/>
      <c r="D4" s="128"/>
      <c r="E4" s="128"/>
      <c r="F4" s="128"/>
      <c r="G4" s="128"/>
      <c r="H4" s="128"/>
      <c r="I4" s="128"/>
      <c r="J4" s="129"/>
      <c r="K4" s="159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2"/>
      <c r="AB4" s="208"/>
      <c r="AC4" s="209"/>
      <c r="AD4" s="209"/>
      <c r="AE4" s="209"/>
      <c r="AF4" s="209"/>
      <c r="AG4" s="209"/>
      <c r="AH4" s="209"/>
      <c r="AI4" s="209"/>
      <c r="AJ4" s="209"/>
      <c r="AK4" s="210"/>
      <c r="AL4" s="210"/>
    </row>
    <row r="5" spans="1:38" s="3" customFormat="1" ht="11.25" customHeight="1">
      <c r="A5" s="127"/>
      <c r="B5" s="127"/>
      <c r="C5" s="128"/>
      <c r="D5" s="128"/>
      <c r="E5" s="128"/>
      <c r="F5" s="128"/>
      <c r="G5" s="128"/>
      <c r="H5" s="128"/>
      <c r="I5" s="128"/>
      <c r="J5" s="129"/>
      <c r="K5" s="148" t="s">
        <v>51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50"/>
      <c r="AB5" s="208"/>
      <c r="AC5" s="209"/>
      <c r="AD5" s="209"/>
      <c r="AE5" s="209"/>
      <c r="AF5" s="209"/>
      <c r="AG5" s="209"/>
      <c r="AH5" s="209"/>
      <c r="AI5" s="209"/>
      <c r="AJ5" s="209"/>
      <c r="AK5" s="210"/>
      <c r="AL5" s="210"/>
    </row>
    <row r="6" spans="1:38" s="3" customFormat="1" ht="6.75" customHeight="1">
      <c r="A6" s="130"/>
      <c r="B6" s="130"/>
      <c r="C6" s="131"/>
      <c r="D6" s="131"/>
      <c r="E6" s="131"/>
      <c r="F6" s="131"/>
      <c r="G6" s="131"/>
      <c r="H6" s="131"/>
      <c r="I6" s="131"/>
      <c r="J6" s="132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3"/>
      <c r="AB6" s="211"/>
      <c r="AC6" s="212"/>
      <c r="AD6" s="212"/>
      <c r="AE6" s="212"/>
      <c r="AF6" s="212"/>
      <c r="AG6" s="212"/>
      <c r="AH6" s="212"/>
      <c r="AI6" s="212"/>
      <c r="AJ6" s="212"/>
      <c r="AK6" s="213"/>
      <c r="AL6" s="213"/>
    </row>
    <row r="7" spans="1:38" s="2" customFormat="1" ht="18" customHeight="1">
      <c r="A7" s="121" t="s">
        <v>12</v>
      </c>
      <c r="B7" s="121"/>
      <c r="C7" s="175"/>
      <c r="D7" s="175"/>
      <c r="E7" s="175"/>
      <c r="F7" s="175"/>
      <c r="G7" s="175"/>
      <c r="H7" s="175"/>
      <c r="I7" s="175"/>
      <c r="J7" s="176"/>
      <c r="K7" s="120" t="s">
        <v>13</v>
      </c>
      <c r="L7" s="120"/>
      <c r="M7" s="120" t="s">
        <v>14</v>
      </c>
      <c r="N7" s="120"/>
      <c r="O7" s="120" t="s">
        <v>15</v>
      </c>
      <c r="P7" s="120"/>
      <c r="Q7" s="120" t="s">
        <v>16</v>
      </c>
      <c r="R7" s="120"/>
      <c r="S7" s="120" t="s">
        <v>17</v>
      </c>
      <c r="T7" s="120"/>
      <c r="U7" s="120" t="s">
        <v>18</v>
      </c>
      <c r="V7" s="120"/>
      <c r="W7" s="146" t="s">
        <v>19</v>
      </c>
      <c r="X7" s="146"/>
      <c r="Y7" s="147" t="s">
        <v>20</v>
      </c>
      <c r="Z7" s="147"/>
      <c r="AA7" s="147"/>
      <c r="AB7" s="214" t="s">
        <v>129</v>
      </c>
      <c r="AC7" s="215"/>
      <c r="AD7" s="215"/>
      <c r="AE7" s="215"/>
      <c r="AF7" s="215"/>
      <c r="AG7" s="215"/>
      <c r="AH7" s="215"/>
      <c r="AI7" s="215"/>
      <c r="AJ7" s="215"/>
      <c r="AK7" s="216"/>
      <c r="AL7" s="216"/>
    </row>
    <row r="8" spans="1:38" s="2" customFormat="1" ht="17.25" customHeight="1" thickBot="1">
      <c r="A8" s="117" t="s">
        <v>38</v>
      </c>
      <c r="B8" s="117"/>
      <c r="C8" s="118"/>
      <c r="D8" s="118"/>
      <c r="E8" s="118"/>
      <c r="F8" s="118"/>
      <c r="G8" s="118"/>
      <c r="H8" s="118"/>
      <c r="I8" s="118"/>
      <c r="J8" s="119"/>
      <c r="K8" s="133" t="s">
        <v>39</v>
      </c>
      <c r="L8" s="134"/>
      <c r="M8" s="135" t="s">
        <v>46</v>
      </c>
      <c r="N8" s="136"/>
      <c r="O8" s="133" t="s">
        <v>40</v>
      </c>
      <c r="P8" s="134"/>
      <c r="Q8" s="135" t="s">
        <v>47</v>
      </c>
      <c r="R8" s="136"/>
      <c r="S8" s="133" t="s">
        <v>48</v>
      </c>
      <c r="T8" s="134"/>
      <c r="U8" s="133" t="s">
        <v>49</v>
      </c>
      <c r="V8" s="134"/>
      <c r="W8" s="160" t="s">
        <v>50</v>
      </c>
      <c r="X8" s="161"/>
      <c r="Y8" s="154" t="s">
        <v>9</v>
      </c>
      <c r="Z8" s="155"/>
      <c r="AA8" s="156"/>
      <c r="AB8" s="166"/>
      <c r="AC8" s="167"/>
      <c r="AD8" s="167"/>
      <c r="AE8" s="167"/>
      <c r="AF8" s="167"/>
      <c r="AG8" s="167"/>
      <c r="AH8" s="167"/>
      <c r="AI8" s="167"/>
      <c r="AJ8" s="167"/>
      <c r="AK8" s="168"/>
      <c r="AL8" s="168"/>
    </row>
    <row r="9" spans="1:38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s="3" customFormat="1" ht="18.75" customHeight="1">
      <c r="A10" s="217" t="s">
        <v>104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9"/>
    </row>
    <row r="11" spans="1:38" s="3" customFormat="1" ht="18.75" customHeight="1" thickBot="1">
      <c r="A11" s="220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2"/>
    </row>
    <row r="12" spans="1:38" s="3" customFormat="1" ht="14.25" customHeight="1">
      <c r="A12" s="48"/>
      <c r="B12" s="223" t="s">
        <v>103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49"/>
    </row>
    <row r="13" spans="1:38" s="2" customFormat="1" ht="33" customHeight="1">
      <c r="A13" s="48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49"/>
    </row>
    <row r="14" spans="1:38" ht="12" customHeight="1" thickBot="1">
      <c r="A14" s="48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5"/>
      <c r="Z14" s="225"/>
      <c r="AA14" s="225"/>
      <c r="AB14" s="225"/>
      <c r="AC14" s="225"/>
      <c r="AD14" s="225"/>
      <c r="AE14" s="226"/>
      <c r="AF14" s="226"/>
      <c r="AG14" s="226"/>
      <c r="AH14" s="226"/>
      <c r="AI14" s="226"/>
      <c r="AJ14" s="226"/>
      <c r="AK14" s="226"/>
      <c r="AL14" s="49"/>
    </row>
    <row r="15" spans="1:38" ht="23.25" customHeight="1">
      <c r="A15" s="48"/>
      <c r="B15" s="234" t="s">
        <v>54</v>
      </c>
      <c r="C15" s="235"/>
      <c r="D15" s="236"/>
      <c r="E15" s="234" t="s">
        <v>55</v>
      </c>
      <c r="F15" s="235"/>
      <c r="G15" s="235"/>
      <c r="H15" s="235"/>
      <c r="I15" s="235"/>
      <c r="J15" s="235"/>
      <c r="K15" s="235"/>
      <c r="L15" s="240"/>
      <c r="M15" s="246" t="s">
        <v>88</v>
      </c>
      <c r="N15" s="379" t="s">
        <v>86</v>
      </c>
      <c r="O15" s="227" t="s">
        <v>116</v>
      </c>
      <c r="P15" s="233"/>
      <c r="Q15" s="229"/>
      <c r="R15" s="388" t="s">
        <v>89</v>
      </c>
      <c r="S15" s="389"/>
      <c r="T15" s="389"/>
      <c r="U15" s="390"/>
      <c r="V15" s="388" t="s">
        <v>87</v>
      </c>
      <c r="W15" s="389"/>
      <c r="X15" s="389"/>
      <c r="Y15" s="380" t="s">
        <v>100</v>
      </c>
      <c r="Z15" s="381"/>
      <c r="AA15" s="381"/>
      <c r="AB15" s="381"/>
      <c r="AC15" s="381"/>
      <c r="AD15" s="382"/>
      <c r="AE15" s="359" t="s">
        <v>99</v>
      </c>
      <c r="AF15" s="359"/>
      <c r="AG15" s="359"/>
      <c r="AH15" s="359"/>
      <c r="AI15" s="359"/>
      <c r="AJ15" s="359"/>
      <c r="AK15" s="360"/>
      <c r="AL15" s="49"/>
    </row>
    <row r="16" spans="1:38" ht="56.25" customHeight="1" thickBot="1">
      <c r="A16" s="48"/>
      <c r="B16" s="237"/>
      <c r="C16" s="238"/>
      <c r="D16" s="239"/>
      <c r="E16" s="241"/>
      <c r="F16" s="242"/>
      <c r="G16" s="242"/>
      <c r="H16" s="242"/>
      <c r="I16" s="242"/>
      <c r="J16" s="242"/>
      <c r="K16" s="242"/>
      <c r="L16" s="243"/>
      <c r="M16" s="247"/>
      <c r="N16" s="247"/>
      <c r="O16" s="227"/>
      <c r="P16" s="228"/>
      <c r="Q16" s="229"/>
      <c r="R16" s="230"/>
      <c r="S16" s="231"/>
      <c r="T16" s="231"/>
      <c r="U16" s="232"/>
      <c r="V16" s="230"/>
      <c r="W16" s="231"/>
      <c r="X16" s="231"/>
      <c r="Y16" s="383"/>
      <c r="Z16" s="384"/>
      <c r="AA16" s="384"/>
      <c r="AB16" s="384"/>
      <c r="AC16" s="384"/>
      <c r="AD16" s="385"/>
      <c r="AE16" s="242"/>
      <c r="AF16" s="242"/>
      <c r="AG16" s="242"/>
      <c r="AH16" s="242"/>
      <c r="AI16" s="242"/>
      <c r="AJ16" s="242"/>
      <c r="AK16" s="243"/>
      <c r="AL16" s="49"/>
    </row>
    <row r="17" spans="1:38" ht="48.75" customHeight="1">
      <c r="A17" s="48"/>
      <c r="B17" s="259">
        <v>1</v>
      </c>
      <c r="C17" s="260"/>
      <c r="D17" s="261"/>
      <c r="E17" s="391" t="s">
        <v>66</v>
      </c>
      <c r="F17" s="263"/>
      <c r="G17" s="263"/>
      <c r="H17" s="263"/>
      <c r="I17" s="263"/>
      <c r="J17" s="263"/>
      <c r="K17" s="263"/>
      <c r="L17" s="392"/>
      <c r="M17" s="62">
        <v>1</v>
      </c>
      <c r="N17" s="68" t="s">
        <v>98</v>
      </c>
      <c r="O17" s="264">
        <v>130</v>
      </c>
      <c r="P17" s="265"/>
      <c r="Q17" s="271"/>
      <c r="R17" s="255" t="s">
        <v>112</v>
      </c>
      <c r="S17" s="256"/>
      <c r="T17" s="256"/>
      <c r="U17" s="275"/>
      <c r="V17" s="272" t="s">
        <v>93</v>
      </c>
      <c r="W17" s="273"/>
      <c r="X17" s="274"/>
      <c r="Y17" s="277" t="s">
        <v>113</v>
      </c>
      <c r="Z17" s="277"/>
      <c r="AA17" s="277"/>
      <c r="AB17" s="277"/>
      <c r="AC17" s="277"/>
      <c r="AD17" s="277"/>
      <c r="AE17" s="277" t="s">
        <v>91</v>
      </c>
      <c r="AF17" s="277"/>
      <c r="AG17" s="277"/>
      <c r="AH17" s="277"/>
      <c r="AI17" s="277"/>
      <c r="AJ17" s="277"/>
      <c r="AK17" s="200"/>
      <c r="AL17" s="49"/>
    </row>
    <row r="18" spans="1:38" ht="48.75" customHeight="1">
      <c r="A18" s="48"/>
      <c r="B18" s="393">
        <v>2</v>
      </c>
      <c r="C18" s="394"/>
      <c r="D18" s="395"/>
      <c r="E18" s="398" t="s">
        <v>97</v>
      </c>
      <c r="F18" s="394"/>
      <c r="G18" s="394"/>
      <c r="H18" s="394"/>
      <c r="I18" s="394"/>
      <c r="J18" s="394"/>
      <c r="K18" s="394"/>
      <c r="L18" s="399"/>
      <c r="M18" s="401">
        <v>2</v>
      </c>
      <c r="N18" s="60" t="s">
        <v>98</v>
      </c>
      <c r="O18" s="272"/>
      <c r="P18" s="273"/>
      <c r="Q18" s="274"/>
      <c r="R18" s="188" t="s">
        <v>101</v>
      </c>
      <c r="S18" s="189"/>
      <c r="T18" s="189"/>
      <c r="U18" s="190"/>
      <c r="V18" s="272"/>
      <c r="W18" s="273"/>
      <c r="X18" s="274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197"/>
      <c r="AL18" s="49"/>
    </row>
    <row r="19" spans="1:38" ht="68.25" customHeight="1">
      <c r="A19" s="48"/>
      <c r="B19" s="396"/>
      <c r="C19" s="256"/>
      <c r="D19" s="397"/>
      <c r="E19" s="400"/>
      <c r="F19" s="256"/>
      <c r="G19" s="256"/>
      <c r="H19" s="256"/>
      <c r="I19" s="256"/>
      <c r="J19" s="256"/>
      <c r="K19" s="256"/>
      <c r="L19" s="275"/>
      <c r="M19" s="402"/>
      <c r="N19" s="60" t="s">
        <v>120</v>
      </c>
      <c r="O19" s="255"/>
      <c r="P19" s="256"/>
      <c r="Q19" s="275"/>
      <c r="R19" s="252" t="s">
        <v>114</v>
      </c>
      <c r="S19" s="253"/>
      <c r="T19" s="253"/>
      <c r="U19" s="278"/>
      <c r="V19" s="272"/>
      <c r="W19" s="273"/>
      <c r="X19" s="274"/>
      <c r="Y19" s="188" t="s">
        <v>91</v>
      </c>
      <c r="Z19" s="189"/>
      <c r="AA19" s="189"/>
      <c r="AB19" s="189"/>
      <c r="AC19" s="189"/>
      <c r="AD19" s="190"/>
      <c r="AE19" s="258" t="s">
        <v>121</v>
      </c>
      <c r="AF19" s="258"/>
      <c r="AG19" s="258"/>
      <c r="AH19" s="258"/>
      <c r="AI19" s="258"/>
      <c r="AJ19" s="258"/>
      <c r="AK19" s="197"/>
      <c r="AL19" s="49"/>
    </row>
    <row r="20" spans="1:38" ht="48.75" customHeight="1">
      <c r="A20" s="48"/>
      <c r="B20" s="405">
        <v>1</v>
      </c>
      <c r="C20" s="386"/>
      <c r="D20" s="406"/>
      <c r="E20" s="338" t="s">
        <v>106</v>
      </c>
      <c r="F20" s="386"/>
      <c r="G20" s="386"/>
      <c r="H20" s="386"/>
      <c r="I20" s="386"/>
      <c r="J20" s="386"/>
      <c r="K20" s="386"/>
      <c r="L20" s="387"/>
      <c r="M20" s="401">
        <v>1</v>
      </c>
      <c r="N20" s="60" t="s">
        <v>98</v>
      </c>
      <c r="O20" s="272">
        <v>70</v>
      </c>
      <c r="P20" s="273"/>
      <c r="Q20" s="274"/>
      <c r="R20" s="188" t="s">
        <v>109</v>
      </c>
      <c r="S20" s="189"/>
      <c r="T20" s="189"/>
      <c r="U20" s="190"/>
      <c r="V20" s="252" t="s">
        <v>93</v>
      </c>
      <c r="W20" s="253"/>
      <c r="X20" s="278"/>
      <c r="Y20" s="252" t="s">
        <v>110</v>
      </c>
      <c r="Z20" s="253"/>
      <c r="AA20" s="253"/>
      <c r="AB20" s="253"/>
      <c r="AC20" s="253"/>
      <c r="AD20" s="278"/>
      <c r="AE20" s="272" t="s">
        <v>91</v>
      </c>
      <c r="AF20" s="273"/>
      <c r="AG20" s="273"/>
      <c r="AH20" s="273"/>
      <c r="AI20" s="273"/>
      <c r="AJ20" s="273"/>
      <c r="AK20" s="403"/>
      <c r="AL20" s="49"/>
    </row>
    <row r="21" spans="1:38" ht="48.75" customHeight="1">
      <c r="A21" s="48"/>
      <c r="B21" s="393">
        <v>2</v>
      </c>
      <c r="C21" s="394"/>
      <c r="D21" s="395"/>
      <c r="E21" s="398" t="s">
        <v>107</v>
      </c>
      <c r="F21" s="394"/>
      <c r="G21" s="394"/>
      <c r="H21" s="394"/>
      <c r="I21" s="394"/>
      <c r="J21" s="394"/>
      <c r="K21" s="394"/>
      <c r="L21" s="399"/>
      <c r="M21" s="407"/>
      <c r="N21" s="60" t="s">
        <v>98</v>
      </c>
      <c r="O21" s="272"/>
      <c r="P21" s="273"/>
      <c r="Q21" s="274"/>
      <c r="R21" s="188" t="s">
        <v>108</v>
      </c>
      <c r="S21" s="189"/>
      <c r="T21" s="189"/>
      <c r="U21" s="190"/>
      <c r="V21" s="272"/>
      <c r="W21" s="273"/>
      <c r="X21" s="274"/>
      <c r="Y21" s="255"/>
      <c r="Z21" s="256"/>
      <c r="AA21" s="256"/>
      <c r="AB21" s="256"/>
      <c r="AC21" s="256"/>
      <c r="AD21" s="275"/>
      <c r="AE21" s="255"/>
      <c r="AF21" s="256"/>
      <c r="AG21" s="256"/>
      <c r="AH21" s="256"/>
      <c r="AI21" s="256"/>
      <c r="AJ21" s="256"/>
      <c r="AK21" s="257"/>
      <c r="AL21" s="49"/>
    </row>
    <row r="22" spans="1:38" ht="75.75" customHeight="1">
      <c r="A22" s="48"/>
      <c r="B22" s="408"/>
      <c r="C22" s="273"/>
      <c r="D22" s="409"/>
      <c r="E22" s="338"/>
      <c r="F22" s="386"/>
      <c r="G22" s="386"/>
      <c r="H22" s="386"/>
      <c r="I22" s="386"/>
      <c r="J22" s="386"/>
      <c r="K22" s="386"/>
      <c r="L22" s="387"/>
      <c r="M22" s="402"/>
      <c r="N22" s="60" t="s">
        <v>120</v>
      </c>
      <c r="O22" s="255"/>
      <c r="P22" s="256"/>
      <c r="Q22" s="275"/>
      <c r="R22" s="188" t="s">
        <v>111</v>
      </c>
      <c r="S22" s="189"/>
      <c r="T22" s="189"/>
      <c r="U22" s="190"/>
      <c r="V22" s="255"/>
      <c r="W22" s="256"/>
      <c r="X22" s="275"/>
      <c r="Y22" s="188" t="s">
        <v>91</v>
      </c>
      <c r="Z22" s="189"/>
      <c r="AA22" s="189"/>
      <c r="AB22" s="189"/>
      <c r="AC22" s="189"/>
      <c r="AD22" s="190"/>
      <c r="AE22" s="188" t="s">
        <v>122</v>
      </c>
      <c r="AF22" s="189"/>
      <c r="AG22" s="189"/>
      <c r="AH22" s="189"/>
      <c r="AI22" s="189"/>
      <c r="AJ22" s="189"/>
      <c r="AK22" s="404"/>
      <c r="AL22" s="49"/>
    </row>
    <row r="23" spans="1:38" ht="72" customHeight="1" thickBot="1">
      <c r="A23" s="48"/>
      <c r="B23" s="374">
        <v>3</v>
      </c>
      <c r="C23" s="374"/>
      <c r="D23" s="375"/>
      <c r="E23" s="371" t="s">
        <v>67</v>
      </c>
      <c r="F23" s="372"/>
      <c r="G23" s="372"/>
      <c r="H23" s="372"/>
      <c r="I23" s="372"/>
      <c r="J23" s="372"/>
      <c r="K23" s="372"/>
      <c r="L23" s="373"/>
      <c r="M23" s="67">
        <v>1</v>
      </c>
      <c r="N23" s="66" t="s">
        <v>119</v>
      </c>
      <c r="O23" s="361">
        <v>50</v>
      </c>
      <c r="P23" s="362"/>
      <c r="Q23" s="363"/>
      <c r="R23" s="361">
        <v>0.8</v>
      </c>
      <c r="S23" s="362"/>
      <c r="T23" s="362"/>
      <c r="U23" s="363"/>
      <c r="V23" s="361" t="s">
        <v>93</v>
      </c>
      <c r="W23" s="362">
        <v>2</v>
      </c>
      <c r="X23" s="363"/>
      <c r="Y23" s="361" t="s">
        <v>91</v>
      </c>
      <c r="Z23" s="362"/>
      <c r="AA23" s="362"/>
      <c r="AB23" s="362"/>
      <c r="AC23" s="362"/>
      <c r="AD23" s="363"/>
      <c r="AE23" s="361" t="s">
        <v>123</v>
      </c>
      <c r="AF23" s="362"/>
      <c r="AG23" s="362"/>
      <c r="AH23" s="362"/>
      <c r="AI23" s="362"/>
      <c r="AJ23" s="362"/>
      <c r="AK23" s="364"/>
      <c r="AL23" s="49"/>
    </row>
    <row r="24" spans="1:38" ht="13.5" customHeight="1" thickBot="1">
      <c r="A24" s="48"/>
      <c r="B24" s="58"/>
      <c r="C24" s="58"/>
      <c r="D24" s="58"/>
      <c r="E24" s="59"/>
      <c r="F24" s="58"/>
      <c r="G24" s="58"/>
      <c r="H24" s="58"/>
      <c r="I24" s="65"/>
      <c r="J24" s="58"/>
      <c r="K24" s="58"/>
      <c r="L24" s="64"/>
      <c r="M24" s="58"/>
      <c r="N24" s="58"/>
      <c r="O24" s="58"/>
      <c r="P24" s="58"/>
      <c r="Q24" s="58"/>
      <c r="R24" s="58"/>
      <c r="S24" s="58"/>
      <c r="T24" s="58"/>
      <c r="U24" s="58"/>
      <c r="V24" s="64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49"/>
    </row>
    <row r="25" spans="1:38" ht="36" customHeight="1" thickBot="1">
      <c r="A25" s="48"/>
      <c r="B25" s="52"/>
      <c r="C25" s="52"/>
      <c r="D25" s="52"/>
      <c r="E25" s="52"/>
      <c r="F25" s="52"/>
      <c r="G25" s="52"/>
      <c r="H25" s="53"/>
      <c r="I25" s="365" t="s">
        <v>118</v>
      </c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7"/>
      <c r="W25" s="366"/>
      <c r="X25" s="366"/>
      <c r="Y25" s="368" t="s">
        <v>105</v>
      </c>
      <c r="Z25" s="369"/>
      <c r="AA25" s="369"/>
      <c r="AB25" s="370"/>
      <c r="AC25" s="54"/>
      <c r="AD25" s="52"/>
      <c r="AE25" s="52"/>
      <c r="AF25" s="52"/>
      <c r="AG25" s="52"/>
      <c r="AH25" s="52"/>
      <c r="AI25" s="52"/>
      <c r="AJ25" s="52"/>
      <c r="AK25" s="52"/>
      <c r="AL25" s="49"/>
    </row>
    <row r="26" spans="1:38" ht="36" customHeight="1" thickBot="1">
      <c r="A26" s="48"/>
      <c r="B26" s="52"/>
      <c r="C26" s="52"/>
      <c r="D26" s="52"/>
      <c r="E26" s="52"/>
      <c r="F26" s="52"/>
      <c r="G26" s="52"/>
      <c r="H26" s="53"/>
      <c r="I26" s="365" t="s">
        <v>102</v>
      </c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7"/>
      <c r="W26" s="366"/>
      <c r="X26" s="366"/>
      <c r="Y26" s="368" t="s">
        <v>115</v>
      </c>
      <c r="Z26" s="369"/>
      <c r="AA26" s="369"/>
      <c r="AB26" s="370"/>
      <c r="AC26" s="54"/>
      <c r="AD26" s="52"/>
      <c r="AE26" s="52"/>
      <c r="AF26" s="52"/>
      <c r="AG26" s="52"/>
      <c r="AH26" s="52"/>
      <c r="AI26" s="52"/>
      <c r="AJ26" s="52"/>
      <c r="AK26" s="52"/>
      <c r="AL26" s="49"/>
    </row>
    <row r="27" spans="1:38" ht="36" customHeight="1" thickBot="1">
      <c r="A27" s="48"/>
      <c r="B27" s="52"/>
      <c r="C27" s="52"/>
      <c r="D27" s="52"/>
      <c r="E27" s="52"/>
      <c r="F27" s="52"/>
      <c r="G27" s="52"/>
      <c r="H27" s="53"/>
      <c r="I27" s="313" t="s">
        <v>157</v>
      </c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76">
        <f>3.8*1.2</f>
        <v>4.5599999999999996</v>
      </c>
      <c r="Z27" s="377"/>
      <c r="AA27" s="377"/>
      <c r="AB27" s="378"/>
      <c r="AC27" s="54"/>
      <c r="AD27" s="52"/>
      <c r="AE27" s="52"/>
      <c r="AF27" s="52"/>
      <c r="AG27" s="52"/>
      <c r="AH27" s="52"/>
      <c r="AI27" s="52"/>
      <c r="AJ27" s="52"/>
      <c r="AK27" s="52"/>
      <c r="AL27" s="49"/>
    </row>
    <row r="28" spans="1:38" ht="39" customHeight="1" thickBot="1">
      <c r="A28" s="48"/>
      <c r="B28" s="52"/>
      <c r="C28" s="52"/>
      <c r="D28" s="52"/>
      <c r="E28" s="52"/>
      <c r="F28" s="52"/>
      <c r="G28" s="52"/>
      <c r="H28" s="53"/>
      <c r="I28" s="313" t="s">
        <v>158</v>
      </c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76">
        <f>4.56*1.2</f>
        <v>5.4719999999999995</v>
      </c>
      <c r="Z28" s="377"/>
      <c r="AA28" s="377"/>
      <c r="AB28" s="378"/>
      <c r="AC28" s="54"/>
      <c r="AD28" s="52"/>
      <c r="AE28" s="52"/>
      <c r="AF28" s="52"/>
      <c r="AG28" s="52"/>
      <c r="AH28" s="52"/>
      <c r="AI28" s="52"/>
      <c r="AJ28" s="52"/>
      <c r="AK28" s="52"/>
      <c r="AL28" s="49"/>
    </row>
    <row r="29" spans="1:38" ht="12" customHeight="1">
      <c r="A29" s="48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49"/>
    </row>
    <row r="30" spans="1:38" ht="107.25" customHeight="1">
      <c r="A30" s="55"/>
      <c r="B30" s="304" t="s">
        <v>159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49"/>
    </row>
    <row r="31" spans="1:38" ht="68.25" customHeight="1" thickBot="1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8"/>
    </row>
    <row r="32" spans="1:38">
      <c r="Q32" s="8"/>
      <c r="AC32" s="8"/>
    </row>
    <row r="33" spans="17:17">
      <c r="Q33" s="8"/>
    </row>
    <row r="34" spans="17:17">
      <c r="Q34" s="8"/>
    </row>
  </sheetData>
  <mergeCells count="78">
    <mergeCell ref="B20:D20"/>
    <mergeCell ref="M20:M22"/>
    <mergeCell ref="R22:U22"/>
    <mergeCell ref="R21:U21"/>
    <mergeCell ref="E21:L22"/>
    <mergeCell ref="B21:D22"/>
    <mergeCell ref="AE20:AK21"/>
    <mergeCell ref="Y22:AD22"/>
    <mergeCell ref="AE22:AK22"/>
    <mergeCell ref="R20:U20"/>
    <mergeCell ref="O20:Q22"/>
    <mergeCell ref="A10:AL11"/>
    <mergeCell ref="B12:AK14"/>
    <mergeCell ref="R19:U19"/>
    <mergeCell ref="R15:U16"/>
    <mergeCell ref="V15:X16"/>
    <mergeCell ref="B17:D17"/>
    <mergeCell ref="E17:L17"/>
    <mergeCell ref="O17:Q19"/>
    <mergeCell ref="R17:U17"/>
    <mergeCell ref="V17:X19"/>
    <mergeCell ref="B18:D19"/>
    <mergeCell ref="E18:L19"/>
    <mergeCell ref="M18:M19"/>
    <mergeCell ref="R18:U18"/>
    <mergeCell ref="B15:D16"/>
    <mergeCell ref="E15:L16"/>
    <mergeCell ref="A1:J6"/>
    <mergeCell ref="K1:AA4"/>
    <mergeCell ref="Q8:R8"/>
    <mergeCell ref="S8:T8"/>
    <mergeCell ref="U8:V8"/>
    <mergeCell ref="W8:X8"/>
    <mergeCell ref="Y8:AA8"/>
    <mergeCell ref="AB1:AL6"/>
    <mergeCell ref="K5:AA6"/>
    <mergeCell ref="A7:J7"/>
    <mergeCell ref="K7:L7"/>
    <mergeCell ref="M7:N7"/>
    <mergeCell ref="O7:P7"/>
    <mergeCell ref="Q7:R7"/>
    <mergeCell ref="S7:T7"/>
    <mergeCell ref="U7:V7"/>
    <mergeCell ref="W7:X7"/>
    <mergeCell ref="Y7:AA7"/>
    <mergeCell ref="AB7:AL8"/>
    <mergeCell ref="A8:J8"/>
    <mergeCell ref="K8:L8"/>
    <mergeCell ref="M8:N8"/>
    <mergeCell ref="O8:P8"/>
    <mergeCell ref="M15:M16"/>
    <mergeCell ref="N15:N16"/>
    <mergeCell ref="O15:Q16"/>
    <mergeCell ref="I28:X28"/>
    <mergeCell ref="Y28:AB28"/>
    <mergeCell ref="Y15:AD16"/>
    <mergeCell ref="V20:X22"/>
    <mergeCell ref="Y20:AD21"/>
    <mergeCell ref="E20:L20"/>
    <mergeCell ref="B30:AK30"/>
    <mergeCell ref="Y23:AD23"/>
    <mergeCell ref="AE23:AK23"/>
    <mergeCell ref="I26:X26"/>
    <mergeCell ref="Y26:AB26"/>
    <mergeCell ref="I25:X25"/>
    <mergeCell ref="Y25:AB25"/>
    <mergeCell ref="V23:X23"/>
    <mergeCell ref="R23:U23"/>
    <mergeCell ref="O23:Q23"/>
    <mergeCell ref="E23:L23"/>
    <mergeCell ref="B23:D23"/>
    <mergeCell ref="I27:X27"/>
    <mergeCell ref="Y27:AB27"/>
    <mergeCell ref="AE15:AK16"/>
    <mergeCell ref="Y19:AD19"/>
    <mergeCell ref="Y17:AD18"/>
    <mergeCell ref="AE17:AK18"/>
    <mergeCell ref="AE19:AK19"/>
  </mergeCells>
  <printOptions horizontalCentered="1" gridLinesSet="0"/>
  <pageMargins left="0.25" right="0.25" top="0.143700787" bottom="0.143700787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REFERENCES</vt:lpstr>
      <vt:lpstr>UPS 110VAC</vt:lpstr>
      <vt:lpstr>NON UPS 230VAC</vt:lpstr>
      <vt:lpstr>24 VDC CHARGER</vt:lpstr>
      <vt:lpstr>'24 VDC CHARGER'!Print_Area</vt:lpstr>
      <vt:lpstr>Cover!Print_Area</vt:lpstr>
      <vt:lpstr>'NON UPS 230VAC'!Print_Area</vt:lpstr>
      <vt:lpstr>REFERENCES!Print_Area</vt:lpstr>
      <vt:lpstr>REVISION!Print_Area</vt:lpstr>
      <vt:lpstr>'UPS 110VAC'!Print_Area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Hamid Shakiba</cp:lastModifiedBy>
  <cp:lastPrinted>2022-12-11T11:08:47Z</cp:lastPrinted>
  <dcterms:created xsi:type="dcterms:W3CDTF">1996-10-14T23:33:28Z</dcterms:created>
  <dcterms:modified xsi:type="dcterms:W3CDTF">2023-05-20T09:15:52Z</dcterms:modified>
</cp:coreProperties>
</file>