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5 - Air Cooler\DCC\1- Issued Transmittals\BK-HD-PEDCO-SVTR-AA-0013 ارسال نشده\NATIVE\"/>
    </mc:Choice>
  </mc:AlternateContent>
  <bookViews>
    <workbookView xWindow="-120" yWindow="-120" windowWidth="29040" windowHeight="15840" activeTab="2"/>
  </bookViews>
  <sheets>
    <sheet name="Cover" sheetId="32" r:id="rId1"/>
    <sheet name="REVISION" sheetId="33" r:id="rId2"/>
    <sheet name="WBS" sheetId="31" r:id="rId3"/>
  </sheets>
  <definedNames>
    <definedName name="_Fill" localSheetId="1" hidden="1">#REF!</definedName>
    <definedName name="_Fill" hidden="1">#REF!</definedName>
    <definedName name="_Order1" hidden="1">255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1">REVISION!$A$1:$AM$75</definedName>
    <definedName name="_xlnm.Print_Area" localSheetId="2">WBS!$A$1:$H$115</definedName>
    <definedName name="_xlnm.Print_Titles" localSheetId="2">WBS!$1:$11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1" l="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97" i="31" l="1"/>
  <c r="C96" i="31"/>
  <c r="C95" i="31"/>
  <c r="C93" i="31"/>
  <c r="C92" i="31"/>
  <c r="C91" i="31"/>
  <c r="C100" i="31"/>
  <c r="C101" i="31"/>
  <c r="C102" i="31"/>
  <c r="C103" i="31"/>
  <c r="C99" i="31"/>
  <c r="C94" i="31"/>
  <c r="C90" i="31"/>
  <c r="C87" i="31"/>
  <c r="C88" i="31"/>
  <c r="C86" i="31"/>
  <c r="C81" i="31"/>
  <c r="C82" i="31"/>
  <c r="C83" i="31"/>
  <c r="C84" i="31"/>
  <c r="C80" i="31"/>
  <c r="C77" i="31"/>
  <c r="C78" i="31"/>
  <c r="C76" i="31"/>
  <c r="C75" i="31"/>
  <c r="C108" i="31"/>
  <c r="C115" i="31"/>
  <c r="C114" i="31"/>
  <c r="C113" i="31"/>
  <c r="C112" i="31"/>
  <c r="C111" i="31"/>
  <c r="C110" i="31"/>
  <c r="C109" i="31"/>
  <c r="C106" i="31"/>
  <c r="C105" i="31"/>
  <c r="C98" i="31"/>
  <c r="C89" i="31"/>
  <c r="C85" i="31"/>
  <c r="C79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54" i="31"/>
  <c r="C52" i="31"/>
  <c r="C51" i="31"/>
  <c r="C50" i="31"/>
  <c r="C49" i="31"/>
  <c r="C46" i="31"/>
  <c r="C14" i="31"/>
  <c r="C15" i="31"/>
  <c r="C13" i="31"/>
  <c r="C74" i="31" l="1"/>
  <c r="C48" i="31"/>
  <c r="C53" i="31" l="1"/>
</calcChain>
</file>

<file path=xl/sharedStrings.xml><?xml version="1.0" encoding="utf-8"?>
<sst xmlns="http://schemas.openxmlformats.org/spreadsheetml/2006/main" count="298" uniqueCount="257">
  <si>
    <t>Rev.</t>
  </si>
  <si>
    <t>Date</t>
  </si>
  <si>
    <t>BK</t>
  </si>
  <si>
    <t>GCS</t>
  </si>
  <si>
    <t>120</t>
  </si>
  <si>
    <t>0001</t>
  </si>
  <si>
    <t>V00</t>
  </si>
  <si>
    <t>IFA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</si>
  <si>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</si>
  <si>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</si>
  <si>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</si>
  <si>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</si>
  <si>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</si>
  <si>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</si>
  <si>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</si>
  <si>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</si>
  <si>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</si>
  <si>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</si>
  <si>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</si>
  <si>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</si>
  <si>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</si>
  <si>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</si>
  <si>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</si>
  <si>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</si>
  <si>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</si>
  <si>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</si>
  <si>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</si>
  <si>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</si>
  <si>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</si>
  <si>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</si>
  <si>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</si>
  <si>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</si>
  <si>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</si>
  <si>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</si>
  <si>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</si>
  <si>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</si>
  <si>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</si>
  <si>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>1.1.1</t>
  </si>
  <si>
    <t>1.1.2</t>
  </si>
  <si>
    <t>1.1.3</t>
  </si>
  <si>
    <t>1.1.4</t>
  </si>
  <si>
    <t>1.2.1</t>
  </si>
  <si>
    <t>1.3.1</t>
  </si>
  <si>
    <t>PM</t>
  </si>
  <si>
    <t>خرید پکیج کولرهای هوایی ایستگاه تقویت فشار گاز بینک
(قرارداد BK-HD-GCS-CO-0015_02)</t>
  </si>
  <si>
    <t>AA</t>
  </si>
  <si>
    <t>Work Breakdown Structure</t>
  </si>
  <si>
    <t>WBS</t>
  </si>
  <si>
    <t>1.2.2</t>
  </si>
  <si>
    <t>1.2.3</t>
  </si>
  <si>
    <t>1.2.4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</si>
  <si>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</si>
  <si>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</si>
  <si>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</si>
  <si>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</si>
  <si>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</si>
  <si>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</si>
  <si>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</si>
  <si>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</si>
  <si>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</si>
  <si>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</si>
  <si>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</si>
  <si>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</si>
  <si>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</si>
  <si>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</si>
  <si>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</si>
  <si>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</si>
  <si>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</si>
  <si>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</si>
  <si>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</si>
  <si>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1.4.1</t>
  </si>
  <si>
    <t>1.4.1.1</t>
  </si>
  <si>
    <t>1.4.1.2</t>
  </si>
  <si>
    <t>1.4.1.3</t>
  </si>
  <si>
    <t>1.4.2</t>
  </si>
  <si>
    <t>1.4.2.1</t>
  </si>
  <si>
    <t>1.4.2.2</t>
  </si>
  <si>
    <t>1.4.2.3</t>
  </si>
  <si>
    <t>1.5.1</t>
  </si>
  <si>
    <t>1.5.2</t>
  </si>
  <si>
    <t>1.6.1</t>
  </si>
  <si>
    <t>1.6.2</t>
  </si>
  <si>
    <t>project Air Cooler(Binak Oilfield Development , New Gas Commpressor Station)</t>
  </si>
  <si>
    <t>Total Weight Factor</t>
  </si>
  <si>
    <t>Level 1</t>
  </si>
  <si>
    <t>Level 2</t>
  </si>
  <si>
    <t>Level 3</t>
  </si>
  <si>
    <t>Level 4</t>
  </si>
  <si>
    <t>Level 5</t>
  </si>
  <si>
    <t>Weight Factor Sub-Level</t>
  </si>
  <si>
    <t>WB</t>
  </si>
  <si>
    <t>شماره صفحه: 2 از 4</t>
  </si>
  <si>
    <t>AAC</t>
  </si>
  <si>
    <t>M.Fakharian</t>
  </si>
  <si>
    <t>S.Faramarzpour</t>
  </si>
  <si>
    <t>شماره صفحه: 1 از 4</t>
  </si>
  <si>
    <t>Before Manufacturing</t>
  </si>
  <si>
    <t>Pre-Inspection Meeting (PIM)</t>
  </si>
  <si>
    <t>Documentation</t>
  </si>
  <si>
    <t xml:space="preserve">NDT Personal Qualification for Air Coolers </t>
  </si>
  <si>
    <t>Measuring &amp; Test Equipment Calibration</t>
  </si>
  <si>
    <t>Material Inspection</t>
  </si>
  <si>
    <t>Verification of Raw Material (Including plate , tube , pipe)</t>
  </si>
  <si>
    <t>Verification of Raw Material (Including flange, gasket , plug , bolt/ nut , ...)</t>
  </si>
  <si>
    <t>Verification of  Consumables Material (Including Welding Consumables, Abbrasive , paint.)</t>
  </si>
  <si>
    <t>Storage of materials &amp; welding consumable</t>
  </si>
  <si>
    <t>During Manufacturing</t>
  </si>
  <si>
    <t>Material Identification and Traceability and TRANSFER OF MATERIAL IDENTIFICATION BEFORE CUTTING</t>
  </si>
  <si>
    <t>Visual &amp; dimensional Inspection of joint Preparation (Beveling Inspection).</t>
  </si>
  <si>
    <t xml:space="preserve">PT Examination for , beveling, </t>
  </si>
  <si>
    <t>Fit-up and welding</t>
  </si>
  <si>
    <t xml:space="preserve">PT root pass and back gouging </t>
  </si>
  <si>
    <t>Ferrite number measurement</t>
  </si>
  <si>
    <t xml:space="preserve">PT of Welds </t>
  </si>
  <si>
    <t>Ultrasonic Examination</t>
  </si>
  <si>
    <t>Radiographic Examination &amp; film interpretation</t>
  </si>
  <si>
    <t>Welding Major Repair</t>
  </si>
  <si>
    <t>Visual and Dimensional Inspection of Header Boxes &amp; alignment check (Nozzle to flange and header)</t>
  </si>
  <si>
    <t>PMI  of welding stainless steel</t>
  </si>
  <si>
    <t>Drilling &amp; machining</t>
  </si>
  <si>
    <t>Visual &amp; Dimensional Inspection after drilling &amp; machining</t>
  </si>
  <si>
    <t>Pickling and passivation</t>
  </si>
  <si>
    <t>Visual &amp; Dimensional assembly side frame</t>
  </si>
  <si>
    <t>Tube to tube sheet welding</t>
  </si>
  <si>
    <t>Finned Tube Inspection Visual and dimensional check</t>
  </si>
  <si>
    <t>Tube expanding</t>
  </si>
  <si>
    <t>PT for tube to tube sheet joint</t>
  </si>
  <si>
    <t>Final Inspection</t>
  </si>
  <si>
    <t>Inspection for Completed Tube Bundle</t>
  </si>
  <si>
    <t>Visual &amp; Dimensional Inspection</t>
  </si>
  <si>
    <t xml:space="preserve">Hydro Test </t>
  </si>
  <si>
    <t>Drying , N2 purging</t>
  </si>
  <si>
    <t>Fan and driver assembly inspection</t>
  </si>
  <si>
    <t>Balance test for pulley&amp; belt</t>
  </si>
  <si>
    <t>Assembly of rotating parts inspection</t>
  </si>
  <si>
    <t>Balance test for fan blades and hubs and Shaft</t>
  </si>
  <si>
    <t>Louver visual and dimentional &amp; coating check</t>
  </si>
  <si>
    <t>Electric Motor Inspection</t>
  </si>
  <si>
    <t>Type test</t>
  </si>
  <si>
    <t>Routine test</t>
  </si>
  <si>
    <t>IP &amp; ExX certificate rewiew</t>
  </si>
  <si>
    <t>Instruments</t>
  </si>
  <si>
    <t xml:space="preserve">I/P Convertor </t>
  </si>
  <si>
    <t>Visual inspection</t>
  </si>
  <si>
    <t>Calibration</t>
  </si>
  <si>
    <t xml:space="preserve">Vibration Switch </t>
  </si>
  <si>
    <t>Test certificate</t>
  </si>
  <si>
    <t>Steel Structure Inspection</t>
  </si>
  <si>
    <t>Material certificate check</t>
  </si>
  <si>
    <t>Steel member visual &amp; Dimensional Inspection</t>
  </si>
  <si>
    <t>Welding of steel structure</t>
  </si>
  <si>
    <t>NDT after welding if any</t>
  </si>
  <si>
    <t>Surface Preparation and Painting Inspection (including Side frame, fan ring, plenum, …)</t>
  </si>
  <si>
    <t>Spare part Inspection</t>
  </si>
  <si>
    <t>Material certificate review</t>
  </si>
  <si>
    <t>VT, DT, Quantities and packing</t>
  </si>
  <si>
    <t>Pre shippment Inspection</t>
  </si>
  <si>
    <t>Prepration for shippment  ( shipping mark Check)</t>
  </si>
  <si>
    <t>Packing and Marking check (Including Packing Condition and Quantity and spare part check)</t>
  </si>
  <si>
    <t>Touch up and Name plate stamping ( befor attaching)</t>
  </si>
  <si>
    <t>manufacturer certificate of compliance</t>
  </si>
  <si>
    <t>Issue Inspection Release Note (IRN) / Shipping Release Note by TPA</t>
  </si>
  <si>
    <t>Final data book</t>
  </si>
  <si>
    <t>IC</t>
  </si>
  <si>
    <t>SAT</t>
  </si>
  <si>
    <t>1.4.2.4</t>
  </si>
  <si>
    <t>1.4.2.5</t>
  </si>
  <si>
    <t>1.4.3</t>
  </si>
  <si>
    <t>1.4.3.1</t>
  </si>
  <si>
    <t>1.4.3.2</t>
  </si>
  <si>
    <t>1.4.3.3</t>
  </si>
  <si>
    <t>1.4.4</t>
  </si>
  <si>
    <t>1.4.4.1</t>
  </si>
  <si>
    <t>1.4.4.1.1</t>
  </si>
  <si>
    <t>1.4.4.1.2</t>
  </si>
  <si>
    <t>1.4.4.1.3</t>
  </si>
  <si>
    <t>1.4.4.2</t>
  </si>
  <si>
    <t>1.4.4.2.1</t>
  </si>
  <si>
    <t>1.4.4.2.2</t>
  </si>
  <si>
    <t>1.4.4.2.3</t>
  </si>
  <si>
    <t>1.4.5</t>
  </si>
  <si>
    <t>1.4.5.1</t>
  </si>
  <si>
    <t>1.4.5.2</t>
  </si>
  <si>
    <t>1.4.5.3</t>
  </si>
  <si>
    <t>1.4.5.4</t>
  </si>
  <si>
    <t>1.4.5.5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</si>
  <si>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</si>
  <si>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</si>
  <si>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</si>
  <si>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</si>
  <si>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</si>
  <si>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</si>
  <si>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</si>
  <si>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</si>
  <si>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</si>
  <si>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</si>
  <si>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</si>
  <si>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</si>
  <si>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</si>
  <si>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</si>
  <si>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</si>
  <si>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</si>
  <si>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</si>
  <si>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</si>
  <si>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</si>
  <si>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</si>
  <si>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</si>
  <si>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</si>
  <si>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</si>
  <si>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</si>
  <si>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</si>
  <si>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</si>
  <si>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</si>
  <si>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</si>
  <si>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</si>
  <si>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</si>
  <si>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1.6.3</t>
  </si>
  <si>
    <t>1.6.4</t>
  </si>
  <si>
    <t>1.6.5</t>
  </si>
  <si>
    <t>1.6.6</t>
  </si>
  <si>
    <t>1.6.7</t>
  </si>
  <si>
    <t>1.6.8</t>
  </si>
  <si>
    <t>Vendor Print Index &amp; Schedule (VPIS)</t>
  </si>
  <si>
    <t>Sub-vendor List</t>
  </si>
  <si>
    <t>Time Schedule</t>
  </si>
  <si>
    <t xml:space="preserve">Spare Part List </t>
  </si>
  <si>
    <t>Final Data Book Index</t>
  </si>
  <si>
    <t>Name Plate Drawing</t>
  </si>
  <si>
    <t>Final Data Book</t>
  </si>
  <si>
    <t>Inspection &amp; Test Plan (ITP)</t>
  </si>
  <si>
    <t>Quality Control Plan (QCP)</t>
  </si>
  <si>
    <t>W.P.S &amp; P.Q.R</t>
  </si>
  <si>
    <t>Surface Preparation and Painting Procedure (w/ Paint Datasheet)</t>
  </si>
  <si>
    <t>NDE Procedure</t>
  </si>
  <si>
    <t xml:space="preserve">Hydrostatic Test Procedure </t>
  </si>
  <si>
    <t>SAT (Performance Test) Procedure</t>
  </si>
  <si>
    <t>Installation, Operation &amp; Maintenance Manual</t>
  </si>
  <si>
    <t xml:space="preserve">Thermal/Mechanical Calculation Books </t>
  </si>
  <si>
    <t>Process Data Sheet for AE-2101 (A/B/C)</t>
  </si>
  <si>
    <t>Process Data Sheet for AE-2102 (A/B/C)</t>
  </si>
  <si>
    <t>P&amp;ID</t>
  </si>
  <si>
    <t>Utility Consumption List</t>
  </si>
  <si>
    <t xml:space="preserve">General Arrangement Drawings </t>
  </si>
  <si>
    <t xml:space="preserve">Fan Data Sheets </t>
  </si>
  <si>
    <t xml:space="preserve">Pulley Data Sheets </t>
  </si>
  <si>
    <t xml:space="preserve">Vibration Switch Data Sheets and Catalogue </t>
  </si>
  <si>
    <t>Motor Data Sheets</t>
  </si>
  <si>
    <t>Electrical Load List</t>
  </si>
  <si>
    <t>Steel Structure Calculation Books</t>
  </si>
  <si>
    <t>Steel Structure Drawings</t>
  </si>
  <si>
    <t>Foundation Drawings</t>
  </si>
  <si>
    <t>BK-GCS-AA-120-PM-WB-0001_V00</t>
  </si>
  <si>
    <r>
      <t xml:space="preserve">WORK BREAKDOWN STRUCTURE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</si>
  <si>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WORK BREAKDOWN STRUCTURE</t>
  </si>
  <si>
    <t>May. 2024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</si>
  <si>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</si>
  <si>
    <t>شماره صفحه: 3 از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</si>
</sst>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[$-409]d\-mmm\-yy;@"/>
  </numFmts>
  <fonts count="49">
    <font>
      <sz val="10"/>
      <color rgb="FF000000"/>
      <name val="Times New Roman"/>
      <charset val="204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4"/>
      <name val="B Zar"/>
      <charset val="178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20"/>
      <name val="B Zar"/>
      <charset val="178"/>
    </font>
    <font>
      <b/>
      <sz val="2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DA7B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7CBAC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200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11" fillId="0" borderId="0" xfId="13" applyFont="1" applyAlignment="1">
      <alignment vertical="center" wrapText="1"/>
    </xf>
    <xf numFmtId="0" fontId="13" fillId="0" borderId="0" xfId="13" applyFont="1" applyAlignment="1">
      <alignment vertical="top" wrapText="1"/>
    </xf>
    <xf numFmtId="0" fontId="2" fillId="0" borderId="0" xfId="13"/>
    <xf numFmtId="0" fontId="19" fillId="0" borderId="0" xfId="13" applyFont="1" applyAlignment="1">
      <alignment vertical="center" readingOrder="1"/>
    </xf>
    <xf numFmtId="0" fontId="19" fillId="0" borderId="0" xfId="13" applyFont="1" applyAlignment="1">
      <alignment vertical="center" wrapText="1"/>
    </xf>
    <xf numFmtId="1" fontId="21" fillId="0" borderId="0" xfId="13" applyNumberFormat="1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/>
    </xf>
    <xf numFmtId="0" fontId="29" fillId="0" borderId="0" xfId="13" applyFont="1" applyAlignment="1">
      <alignment vertical="center"/>
    </xf>
    <xf numFmtId="0" fontId="26" fillId="0" borderId="32" xfId="13" applyFont="1" applyBorder="1" applyAlignment="1">
      <alignment vertical="center"/>
    </xf>
    <xf numFmtId="0" fontId="26" fillId="0" borderId="12" xfId="13" applyFont="1" applyBorder="1" applyAlignment="1">
      <alignment vertical="center"/>
    </xf>
    <xf numFmtId="0" fontId="26" fillId="0" borderId="9" xfId="13" applyFont="1" applyBorder="1" applyAlignment="1">
      <alignment vertical="center"/>
    </xf>
    <xf numFmtId="0" fontId="26" fillId="0" borderId="23" xfId="13" applyFont="1" applyBorder="1" applyAlignment="1">
      <alignment vertical="center"/>
    </xf>
    <xf numFmtId="0" fontId="29" fillId="0" borderId="0" xfId="13" applyFont="1" applyAlignment="1">
      <alignment vertical="center" wrapText="1"/>
    </xf>
    <xf numFmtId="0" fontId="30" fillId="0" borderId="0" xfId="13" applyFont="1" applyAlignment="1">
      <alignment horizontal="center" vertical="center"/>
    </xf>
    <xf numFmtId="0" fontId="26" fillId="0" borderId="29" xfId="13" applyFont="1" applyBorder="1" applyAlignment="1">
      <alignment vertical="top"/>
    </xf>
    <xf numFmtId="0" fontId="26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6" fillId="0" borderId="28" xfId="13" applyFont="1" applyBorder="1" applyAlignment="1">
      <alignment vertical="top"/>
    </xf>
    <xf numFmtId="0" fontId="26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1" fillId="0" borderId="0" xfId="13" applyFont="1" applyAlignment="1">
      <alignment horizontal="left" vertical="top"/>
    </xf>
    <xf numFmtId="17" fontId="32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3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4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8" fillId="0" borderId="0" xfId="13" applyNumberFormat="1" applyFont="1" applyAlignment="1">
      <alignment vertical="center"/>
    </xf>
    <xf numFmtId="1" fontId="35" fillId="0" borderId="0" xfId="13" applyNumberFormat="1" applyFont="1" applyAlignment="1">
      <alignment vertical="top"/>
    </xf>
    <xf numFmtId="0" fontId="41" fillId="0" borderId="0" xfId="0" applyFont="1"/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38" fillId="0" borderId="7" xfId="4" applyFont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 wrapText="1"/>
    </xf>
    <xf numFmtId="49" fontId="39" fillId="0" borderId="29" xfId="0" applyNumberFormat="1" applyFont="1" applyBorder="1" applyAlignment="1">
      <alignment horizontal="center" vertical="center" wrapText="1"/>
    </xf>
    <xf numFmtId="0" fontId="2" fillId="0" borderId="0" xfId="4" applyAlignment="1">
      <alignment horizontal="center" vertical="center"/>
    </xf>
    <xf numFmtId="0" fontId="40" fillId="2" borderId="11" xfId="0" applyFont="1" applyFill="1" applyBorder="1" applyAlignment="1">
      <alignment horizontal="center" vertical="center" textRotation="90" wrapText="1"/>
    </xf>
    <xf numFmtId="0" fontId="2" fillId="0" borderId="0" xfId="4" applyFill="1"/>
    <xf numFmtId="0" fontId="44" fillId="3" borderId="11" xfId="0" applyFont="1" applyFill="1" applyBorder="1" applyAlignment="1">
      <alignment horizontal="left" vertical="center" wrapText="1"/>
    </xf>
    <xf numFmtId="0" fontId="46" fillId="4" borderId="11" xfId="0" applyFont="1" applyFill="1" applyBorder="1" applyAlignment="1">
      <alignment horizontal="left" vertical="center" wrapText="1"/>
    </xf>
    <xf numFmtId="0" fontId="45" fillId="5" borderId="11" xfId="0" applyFont="1" applyFill="1" applyBorder="1" applyAlignment="1">
      <alignment horizontal="left" vertical="center" wrapText="1"/>
    </xf>
    <xf numFmtId="0" fontId="46" fillId="5" borderId="11" xfId="0" applyFont="1" applyFill="1" applyBorder="1" applyAlignment="1">
      <alignment horizontal="left" vertical="center" wrapText="1"/>
    </xf>
    <xf numFmtId="0" fontId="45" fillId="6" borderId="11" xfId="0" applyFont="1" applyFill="1" applyBorder="1" applyAlignment="1">
      <alignment horizontal="left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46" fillId="4" borderId="11" xfId="0" applyFont="1" applyFill="1" applyBorder="1" applyAlignment="1">
      <alignment horizontal="center" vertical="center" wrapText="1"/>
    </xf>
    <xf numFmtId="0" fontId="46" fillId="5" borderId="11" xfId="0" applyFont="1" applyFill="1" applyBorder="1" applyAlignment="1">
      <alignment horizontal="center" vertical="center" wrapText="1"/>
    </xf>
    <xf numFmtId="0" fontId="45" fillId="6" borderId="11" xfId="0" applyFont="1" applyFill="1" applyBorder="1" applyAlignment="1">
      <alignment horizontal="center" vertical="center" wrapText="1"/>
    </xf>
    <xf numFmtId="49" fontId="47" fillId="0" borderId="30" xfId="0" applyNumberFormat="1" applyFont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left" vertical="center" wrapText="1"/>
    </xf>
    <xf numFmtId="0" fontId="4" fillId="0" borderId="0" xfId="4" applyFont="1"/>
    <xf numFmtId="0" fontId="48" fillId="0" borderId="0" xfId="4" applyFont="1"/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0" fontId="26" fillId="0" borderId="0" xfId="13" applyFont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3" fillId="0" borderId="7" xfId="13" applyNumberFormat="1" applyFont="1" applyBorder="1" applyAlignment="1">
      <alignment horizontal="left" vertical="center" wrapText="1"/>
    </xf>
    <xf numFmtId="17" fontId="13" fillId="0" borderId="20" xfId="13" applyNumberFormat="1" applyFont="1" applyBorder="1" applyAlignment="1">
      <alignment horizontal="left" vertical="center" wrapText="1"/>
    </xf>
    <xf numFmtId="1" fontId="26" fillId="0" borderId="18" xfId="13" applyNumberFormat="1" applyFont="1" applyBorder="1" applyAlignment="1">
      <alignment horizontal="center" vertical="center"/>
    </xf>
    <xf numFmtId="1" fontId="26" fillId="0" borderId="6" xfId="13" applyNumberFormat="1" applyFont="1" applyBorder="1" applyAlignment="1">
      <alignment horizontal="center" vertical="center"/>
    </xf>
    <xf numFmtId="1" fontId="26" fillId="0" borderId="7" xfId="13" applyNumberFormat="1" applyFont="1" applyBorder="1" applyAlignment="1">
      <alignment horizontal="center" vertical="center"/>
    </xf>
    <xf numFmtId="1" fontId="26" fillId="0" borderId="8" xfId="13" applyNumberFormat="1" applyFont="1" applyBorder="1" applyAlignment="1">
      <alignment horizontal="center" vertical="center"/>
    </xf>
    <xf numFmtId="1" fontId="26" fillId="0" borderId="3" xfId="13" applyNumberFormat="1" applyFont="1" applyBorder="1" applyAlignment="1">
      <alignment horizontal="center" vertical="center"/>
    </xf>
    <xf numFmtId="1" fontId="26" fillId="0" borderId="4" xfId="13" applyNumberFormat="1" applyFont="1" applyBorder="1" applyAlignment="1">
      <alignment horizontal="center" vertical="center"/>
    </xf>
    <xf numFmtId="1" fontId="26" fillId="0" borderId="5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5" fillId="0" borderId="11" xfId="13" applyNumberFormat="1" applyFont="1" applyBorder="1" applyAlignment="1">
      <alignment horizontal="center" vertical="center"/>
    </xf>
    <xf numFmtId="1" fontId="25" fillId="0" borderId="22" xfId="13" applyNumberFormat="1" applyFont="1" applyBorder="1" applyAlignment="1">
      <alignment horizontal="center" vertical="center"/>
    </xf>
    <xf numFmtId="49" fontId="27" fillId="0" borderId="18" xfId="13" applyNumberFormat="1" applyFont="1" applyBorder="1" applyAlignment="1">
      <alignment horizontal="center" vertical="center"/>
    </xf>
    <xf numFmtId="49" fontId="27" fillId="0" borderId="11" xfId="13" applyNumberFormat="1" applyFont="1" applyBorder="1" applyAlignment="1">
      <alignment horizontal="center" vertical="center"/>
    </xf>
    <xf numFmtId="165" fontId="27" fillId="0" borderId="6" xfId="13" applyNumberFormat="1" applyFont="1" applyBorder="1" applyAlignment="1">
      <alignment horizontal="center" vertical="center"/>
    </xf>
    <xf numFmtId="165" fontId="27" fillId="0" borderId="7" xfId="13" applyNumberFormat="1" applyFont="1" applyBorder="1" applyAlignment="1">
      <alignment horizontal="center" vertical="center"/>
    </xf>
    <xf numFmtId="165" fontId="27" fillId="0" borderId="8" xfId="13" applyNumberFormat="1" applyFont="1" applyBorder="1" applyAlignment="1">
      <alignment horizontal="center" vertical="center"/>
    </xf>
    <xf numFmtId="165" fontId="27" fillId="0" borderId="3" xfId="13" applyNumberFormat="1" applyFont="1" applyBorder="1" applyAlignment="1">
      <alignment horizontal="center" vertical="center"/>
    </xf>
    <xf numFmtId="165" fontId="27" fillId="0" borderId="4" xfId="13" applyNumberFormat="1" applyFont="1" applyBorder="1" applyAlignment="1">
      <alignment horizontal="center" vertical="center"/>
    </xf>
    <xf numFmtId="165" fontId="27" fillId="0" borderId="5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8" fillId="0" borderId="22" xfId="13" applyNumberFormat="1" applyFont="1" applyBorder="1" applyAlignment="1">
      <alignment horizontal="center" vertical="center"/>
    </xf>
    <xf numFmtId="1" fontId="23" fillId="0" borderId="29" xfId="13" applyNumberFormat="1" applyFont="1" applyBorder="1" applyAlignment="1">
      <alignment horizontal="center" vertical="center" wrapText="1"/>
    </xf>
    <xf numFmtId="1" fontId="23" fillId="0" borderId="7" xfId="13" applyNumberFormat="1" applyFont="1" applyBorder="1" applyAlignment="1">
      <alignment horizontal="center" vertical="center" wrapText="1"/>
    </xf>
    <xf numFmtId="1" fontId="23" fillId="0" borderId="20" xfId="13" applyNumberFormat="1" applyFont="1" applyBorder="1" applyAlignment="1">
      <alignment horizontal="center" vertical="center" wrapText="1"/>
    </xf>
    <xf numFmtId="1" fontId="23" fillId="0" borderId="28" xfId="13" applyNumberFormat="1" applyFont="1" applyBorder="1" applyAlignment="1">
      <alignment horizontal="center" vertical="center" wrapText="1"/>
    </xf>
    <xf numFmtId="1" fontId="23" fillId="0" borderId="0" xfId="13" applyNumberFormat="1" applyFont="1" applyAlignment="1">
      <alignment horizontal="center" vertical="center" wrapText="1"/>
    </xf>
    <xf numFmtId="1" fontId="23" fillId="0" borderId="19" xfId="13" applyNumberFormat="1" applyFont="1" applyBorder="1" applyAlignment="1">
      <alignment horizontal="center" vertical="center" wrapText="1"/>
    </xf>
    <xf numFmtId="1" fontId="23" fillId="0" borderId="30" xfId="13" applyNumberFormat="1" applyFont="1" applyBorder="1" applyAlignment="1">
      <alignment horizontal="center" vertical="center" wrapText="1"/>
    </xf>
    <xf numFmtId="1" fontId="23" fillId="0" borderId="4" xfId="13" applyNumberFormat="1" applyFont="1" applyBorder="1" applyAlignment="1">
      <alignment horizontal="center" vertical="center" wrapText="1"/>
    </xf>
    <xf numFmtId="1" fontId="23" fillId="0" borderId="21" xfId="13" applyNumberFormat="1" applyFont="1" applyBorder="1" applyAlignment="1">
      <alignment horizontal="center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0" fillId="0" borderId="0" xfId="13" applyNumberFormat="1" applyFont="1" applyAlignment="1">
      <alignment horizontal="center"/>
    </xf>
    <xf numFmtId="1" fontId="21" fillId="0" borderId="13" xfId="13" applyNumberFormat="1" applyFont="1" applyBorder="1" applyAlignment="1">
      <alignment horizontal="center" vertical="center" wrapText="1"/>
    </xf>
    <xf numFmtId="1" fontId="21" fillId="0" borderId="14" xfId="13" applyNumberFormat="1" applyFont="1" applyBorder="1" applyAlignment="1">
      <alignment horizontal="center" vertical="center" wrapText="1"/>
    </xf>
    <xf numFmtId="1" fontId="21" fillId="0" borderId="33" xfId="13" applyNumberFormat="1" applyFont="1" applyBorder="1" applyAlignment="1">
      <alignment horizontal="center" vertical="center" wrapText="1"/>
    </xf>
    <xf numFmtId="1" fontId="21" fillId="0" borderId="18" xfId="13" applyNumberFormat="1" applyFont="1" applyBorder="1" applyAlignment="1">
      <alignment horizontal="center" vertical="center" wrapText="1"/>
    </xf>
    <xf numFmtId="1" fontId="21" fillId="0" borderId="11" xfId="13" applyNumberFormat="1" applyFont="1" applyBorder="1" applyAlignment="1">
      <alignment horizontal="center" vertical="center" wrapText="1"/>
    </xf>
    <xf numFmtId="1" fontId="21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0" fontId="11" fillId="0" borderId="27" xfId="13" applyFont="1" applyBorder="1" applyAlignment="1">
      <alignment horizontal="center" vertical="center" wrapText="1"/>
    </xf>
    <xf numFmtId="0" fontId="11" fillId="0" borderId="16" xfId="13" applyFont="1" applyBorder="1" applyAlignment="1">
      <alignment horizontal="center" vertical="center" wrapText="1"/>
    </xf>
    <xf numFmtId="0" fontId="11" fillId="0" borderId="34" xfId="13" applyFont="1" applyBorder="1" applyAlignment="1">
      <alignment horizontal="center" vertical="center" wrapText="1"/>
    </xf>
    <xf numFmtId="0" fontId="11" fillId="0" borderId="28" xfId="13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30" xfId="13" applyFont="1" applyBorder="1" applyAlignment="1">
      <alignment horizontal="center" vertical="center" wrapText="1"/>
    </xf>
    <xf numFmtId="0" fontId="11" fillId="0" borderId="4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3" fillId="0" borderId="15" xfId="13" applyFont="1" applyBorder="1" applyAlignment="1">
      <alignment horizontal="left" vertical="top" wrapText="1"/>
    </xf>
    <xf numFmtId="0" fontId="14" fillId="0" borderId="16" xfId="14" applyBorder="1"/>
    <xf numFmtId="0" fontId="14" fillId="0" borderId="17" xfId="14" applyBorder="1"/>
    <xf numFmtId="0" fontId="14" fillId="0" borderId="2" xfId="14" applyBorder="1"/>
    <xf numFmtId="0" fontId="14" fillId="0" borderId="0" xfId="14"/>
    <xf numFmtId="0" fontId="14" fillId="0" borderId="19" xfId="14" applyBorder="1"/>
    <xf numFmtId="0" fontId="14" fillId="0" borderId="3" xfId="14" applyBorder="1"/>
    <xf numFmtId="0" fontId="14" fillId="0" borderId="4" xfId="14" applyBorder="1"/>
    <xf numFmtId="0" fontId="14" fillId="0" borderId="21" xfId="14" applyBorder="1"/>
    <xf numFmtId="0" fontId="13" fillId="0" borderId="6" xfId="13" applyFont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 wrapText="1"/>
    </xf>
    <xf numFmtId="0" fontId="15" fillId="0" borderId="8" xfId="13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5" fillId="0" borderId="4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  <xf numFmtId="0" fontId="16" fillId="0" borderId="29" xfId="13" applyFont="1" applyBorder="1" applyAlignment="1">
      <alignment horizontal="right" vertical="center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6" fillId="0" borderId="11" xfId="13" applyFont="1" applyBorder="1" applyAlignment="1">
      <alignment horizontal="center" vertical="center"/>
    </xf>
    <xf numFmtId="0" fontId="12" fillId="0" borderId="15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33" fillId="0" borderId="3" xfId="13" applyFont="1" applyBorder="1" applyAlignment="1">
      <alignment horizontal="center" vertical="center" wrapText="1"/>
    </xf>
    <xf numFmtId="0" fontId="33" fillId="0" borderId="4" xfId="13" applyFont="1" applyBorder="1" applyAlignment="1">
      <alignment horizontal="center" vertical="center" wrapText="1"/>
    </xf>
    <xf numFmtId="0" fontId="33" fillId="0" borderId="5" xfId="13" applyFont="1" applyBorder="1" applyAlignment="1">
      <alignment horizontal="center" vertical="center" wrapText="1"/>
    </xf>
    <xf numFmtId="49" fontId="16" fillId="0" borderId="11" xfId="13" quotePrefix="1" applyNumberFormat="1" applyFont="1" applyBorder="1" applyAlignment="1">
      <alignment horizontal="center" vertical="center"/>
    </xf>
    <xf numFmtId="0" fontId="18" fillId="0" borderId="6" xfId="13" applyFont="1" applyBorder="1" applyAlignment="1">
      <alignment horizontal="center" vertical="center" readingOrder="2"/>
    </xf>
    <xf numFmtId="0" fontId="18" fillId="0" borderId="7" xfId="13" applyFont="1" applyBorder="1" applyAlignment="1">
      <alignment horizontal="center" vertical="center" readingOrder="2"/>
    </xf>
    <xf numFmtId="0" fontId="18" fillId="0" borderId="20" xfId="13" applyFont="1" applyBorder="1" applyAlignment="1">
      <alignment horizontal="center" vertical="center" readingOrder="2"/>
    </xf>
    <xf numFmtId="0" fontId="18" fillId="0" borderId="38" xfId="13" applyFont="1" applyBorder="1" applyAlignment="1">
      <alignment horizontal="center" vertical="center" readingOrder="2"/>
    </xf>
    <xf numFmtId="0" fontId="18" fillId="0" borderId="25" xfId="13" applyFont="1" applyBorder="1" applyAlignment="1">
      <alignment horizontal="center" vertical="center" readingOrder="2"/>
    </xf>
    <xf numFmtId="0" fontId="18" fillId="0" borderId="26" xfId="13" applyFont="1" applyBorder="1" applyAlignment="1">
      <alignment horizontal="center" vertical="center" readingOrder="2"/>
    </xf>
    <xf numFmtId="0" fontId="16" fillId="0" borderId="31" xfId="13" applyFont="1" applyBorder="1" applyAlignment="1">
      <alignment horizontal="center" vertical="center" wrapText="1" readingOrder="2"/>
    </xf>
    <xf numFmtId="0" fontId="16" fillId="0" borderId="25" xfId="13" applyFont="1" applyBorder="1" applyAlignment="1">
      <alignment horizontal="center" vertical="center" wrapText="1" readingOrder="2"/>
    </xf>
    <xf numFmtId="0" fontId="16" fillId="0" borderId="35" xfId="13" applyFont="1" applyBorder="1" applyAlignment="1">
      <alignment horizontal="center" vertical="center" wrapText="1" readingOrder="2"/>
    </xf>
    <xf numFmtId="1" fontId="30" fillId="0" borderId="11" xfId="13" applyNumberFormat="1" applyFont="1" applyBorder="1" applyAlignment="1">
      <alignment horizontal="center" vertical="center"/>
    </xf>
    <xf numFmtId="1" fontId="34" fillId="0" borderId="11" xfId="13" applyNumberFormat="1" applyFont="1" applyBorder="1" applyAlignment="1">
      <alignment horizontal="center" vertical="center" wrapText="1"/>
    </xf>
    <xf numFmtId="1" fontId="30" fillId="0" borderId="11" xfId="13" applyNumberFormat="1" applyFont="1" applyBorder="1" applyAlignment="1">
      <alignment horizontal="center" vertical="center" wrapText="1"/>
    </xf>
    <xf numFmtId="1" fontId="30" fillId="0" borderId="9" xfId="13" applyNumberFormat="1" applyFont="1" applyBorder="1" applyAlignment="1">
      <alignment horizontal="center" vertical="center"/>
    </xf>
    <xf numFmtId="1" fontId="30" fillId="0" borderId="12" xfId="13" applyNumberFormat="1" applyFont="1" applyBorder="1" applyAlignment="1">
      <alignment horizontal="center" vertical="center"/>
    </xf>
    <xf numFmtId="1" fontId="30" fillId="0" borderId="10" xfId="13" applyNumberFormat="1" applyFont="1" applyBorder="1" applyAlignment="1">
      <alignment horizontal="center" vertical="center"/>
    </xf>
    <xf numFmtId="49" fontId="33" fillId="0" borderId="0" xfId="13" applyNumberFormat="1" applyFont="1" applyAlignment="1">
      <alignment horizontal="center"/>
    </xf>
    <xf numFmtId="0" fontId="13" fillId="0" borderId="16" xfId="13" applyFont="1" applyBorder="1" applyAlignment="1">
      <alignment horizontal="left" vertical="top" wrapText="1"/>
    </xf>
    <xf numFmtId="0" fontId="13" fillId="0" borderId="17" xfId="13" applyFont="1" applyBorder="1" applyAlignment="1">
      <alignment horizontal="left" vertical="top" wrapText="1"/>
    </xf>
    <xf numFmtId="0" fontId="13" fillId="0" borderId="2" xfId="13" applyFont="1" applyBorder="1" applyAlignment="1">
      <alignment horizontal="left" vertical="top" wrapText="1"/>
    </xf>
    <xf numFmtId="0" fontId="13" fillId="0" borderId="0" xfId="13" applyFont="1" applyAlignment="1">
      <alignment horizontal="left" vertical="top" wrapText="1"/>
    </xf>
    <xf numFmtId="0" fontId="13" fillId="0" borderId="19" xfId="13" applyFont="1" applyBorder="1" applyAlignment="1">
      <alignment horizontal="left" vertical="top" wrapText="1"/>
    </xf>
    <xf numFmtId="0" fontId="16" fillId="0" borderId="7" xfId="13" applyFont="1" applyBorder="1" applyAlignment="1">
      <alignment horizontal="right" vertical="center"/>
    </xf>
    <xf numFmtId="0" fontId="16" fillId="0" borderId="8" xfId="13" applyFont="1" applyBorder="1" applyAlignment="1">
      <alignment horizontal="right" vertical="center"/>
    </xf>
    <xf numFmtId="0" fontId="37" fillId="0" borderId="11" xfId="4" applyFont="1" applyBorder="1" applyAlignment="1">
      <alignment horizontal="center" vertical="center"/>
    </xf>
    <xf numFmtId="0" fontId="42" fillId="0" borderId="11" xfId="13" applyFont="1" applyBorder="1" applyAlignment="1">
      <alignment horizontal="center" vertical="center" readingOrder="2"/>
    </xf>
    <xf numFmtId="0" fontId="38" fillId="0" borderId="8" xfId="4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7" fillId="0" borderId="11" xfId="4" applyFont="1" applyBorder="1" applyAlignment="1">
      <alignment horizontal="center" vertical="top"/>
    </xf>
    <xf numFmtId="0" fontId="36" fillId="0" borderId="6" xfId="4" applyFont="1" applyBorder="1" applyAlignment="1">
      <alignment horizontal="center" vertical="center" wrapText="1"/>
    </xf>
    <xf numFmtId="0" fontId="36" fillId="0" borderId="2" xfId="4" applyFont="1" applyBorder="1" applyAlignment="1">
      <alignment horizontal="center" vertical="center" wrapText="1"/>
    </xf>
    <xf numFmtId="0" fontId="43" fillId="0" borderId="0" xfId="4" applyFont="1" applyBorder="1" applyAlignment="1">
      <alignment horizontal="center" vertical="center" wrapText="1"/>
    </xf>
    <xf numFmtId="0" fontId="43" fillId="0" borderId="4" xfId="4" applyFont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center" vertical="center" textRotation="90" wrapText="1"/>
    </xf>
    <xf numFmtId="0" fontId="40" fillId="2" borderId="39" xfId="0" applyFont="1" applyFill="1" applyBorder="1" applyAlignment="1">
      <alignment horizontal="center" vertical="center" textRotation="90" wrapText="1"/>
    </xf>
  </cellXfs>
  <cellStyles count="15">
    <cellStyle name="Normal" xfId="0" builtinId="0"/>
    <cellStyle name="Normal 2" xfId="4"/>
    <cellStyle name="Normal 2 2" xfId="8"/>
    <cellStyle name="Normal 2 2 2" xfId="13"/>
    <cellStyle name="Normal 3" xfId="6"/>
    <cellStyle name="Normal 4" xfId="7"/>
    <cellStyle name="Normal 4 2" xfId="12"/>
    <cellStyle name="Normal 5" xfId="10"/>
    <cellStyle name="Normal 6" xfId="14"/>
    <cellStyle name="Normal 7" xfId="3"/>
    <cellStyle name="Normal 7 2" xfId="11"/>
    <cellStyle name="Normal 8" xfId="2"/>
    <cellStyle name="Normal 8 2" xfId="1"/>
    <cellStyle name="Normal 8 2 2" xfId="5"/>
    <cellStyle name="표준_VENDOR PRINT INDEX_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>
    <xdr:from>
      <xdr:col>29</xdr:col>
      <xdr:colOff>190502</xdr:colOff>
      <xdr:row>0</xdr:row>
      <xdr:rowOff>156882</xdr:rowOff>
    </xdr:from>
    <xdr:to>
      <xdr:col>36</xdr:col>
      <xdr:colOff>11206</xdr:colOff>
      <xdr:row>4</xdr:row>
      <xdr:rowOff>145676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432178" y="156882"/>
          <a:ext cx="1658469" cy="1042147"/>
          <a:chOff x="6039974" y="112060"/>
          <a:chExt cx="1960648" cy="1113222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311088" cy="47448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>
    <xdr:from>
      <xdr:col>28</xdr:col>
      <xdr:colOff>161925</xdr:colOff>
      <xdr:row>0</xdr:row>
      <xdr:rowOff>228600</xdr:rowOff>
    </xdr:from>
    <xdr:to>
      <xdr:col>37</xdr:col>
      <xdr:colOff>58269</xdr:colOff>
      <xdr:row>4</xdr:row>
      <xdr:rowOff>3922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pSpPr/>
      </xdr:nvGrpSpPr>
      <xdr:grpSpPr>
        <a:xfrm>
          <a:off x="6162675" y="228600"/>
          <a:ext cx="1658469" cy="1042147"/>
          <a:chOff x="6039974" y="112060"/>
          <a:chExt cx="1960648" cy="1113222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311088" cy="47448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xmlns="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136072</xdr:colOff>
      <xdr:row>0</xdr:row>
      <xdr:rowOff>27215</xdr:rowOff>
    </xdr:from>
    <xdr:to>
      <xdr:col>0</xdr:col>
      <xdr:colOff>1437409</xdr:colOff>
      <xdr:row>5</xdr:row>
      <xdr:rowOff>98256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7215"/>
          <a:ext cx="1301337" cy="1716268"/>
        </a:xfrm>
        <a:prstGeom prst="rect">
          <a:avLst/>
        </a:prstGeom>
      </xdr:spPr>
    </xdr:pic>
    <xdr:clientData/>
  </xdr:twoCellAnchor>
  <xdr:twoCellAnchor>
    <xdr:from>
      <xdr:col>2</xdr:col>
      <xdr:colOff>337706</xdr:colOff>
      <xdr:row>0</xdr:row>
      <xdr:rowOff>277091</xdr:rowOff>
    </xdr:from>
    <xdr:to>
      <xdr:col>7</xdr:col>
      <xdr:colOff>536864</xdr:colOff>
      <xdr:row>6</xdr:row>
      <xdr:rowOff>342034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pSpPr/>
      </xdr:nvGrpSpPr>
      <xdr:grpSpPr>
        <a:xfrm>
          <a:off x="10333353" y="277091"/>
          <a:ext cx="4468599" cy="2115619"/>
          <a:chOff x="6039974" y="112060"/>
          <a:chExt cx="1960648" cy="111322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101914" cy="4744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Visio_2003-2010_Drawing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view="pageBreakPreview" topLeftCell="A28" zoomScale="85" zoomScaleNormal="100" zoomScaleSheetLayoutView="85" workbookViewId="0">
      <selection activeCell="K46" sqref="K46"/>
    </sheetView>
  </sheetViews>
  <sheetFormatPr defaultColWidth="9.33203125" defaultRowHeight="12.75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5.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9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>
      <c r="A1" s="3" t="s">
        <v>8</v>
      </c>
      <c r="B1" s="125"/>
      <c r="C1" s="126"/>
      <c r="D1" s="126"/>
      <c r="E1" s="126"/>
      <c r="F1" s="126"/>
      <c r="G1" s="126"/>
      <c r="H1" s="126"/>
      <c r="I1" s="126"/>
      <c r="J1" s="127"/>
      <c r="K1" s="153" t="s">
        <v>35</v>
      </c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  <c r="AC1" s="134"/>
      <c r="AD1" s="135"/>
      <c r="AE1" s="135"/>
      <c r="AF1" s="135"/>
      <c r="AG1" s="135"/>
      <c r="AH1" s="135"/>
      <c r="AI1" s="135"/>
      <c r="AJ1" s="135"/>
      <c r="AK1" s="135"/>
      <c r="AL1" s="136"/>
      <c r="AM1" s="4"/>
    </row>
    <row r="2" spans="1:39" ht="15" customHeight="1">
      <c r="A2" s="3"/>
      <c r="B2" s="128"/>
      <c r="C2" s="129"/>
      <c r="D2" s="129"/>
      <c r="E2" s="129"/>
      <c r="F2" s="129"/>
      <c r="G2" s="129"/>
      <c r="H2" s="129"/>
      <c r="I2" s="129"/>
      <c r="J2" s="130"/>
      <c r="K2" s="156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  <c r="AC2" s="137"/>
      <c r="AD2" s="138"/>
      <c r="AE2" s="138"/>
      <c r="AF2" s="138"/>
      <c r="AG2" s="138"/>
      <c r="AH2" s="138"/>
      <c r="AI2" s="138"/>
      <c r="AJ2" s="138"/>
      <c r="AK2" s="138"/>
      <c r="AL2" s="139"/>
      <c r="AM2" s="4"/>
    </row>
    <row r="3" spans="1:39" ht="15" customHeight="1">
      <c r="A3" s="3"/>
      <c r="B3" s="128"/>
      <c r="C3" s="129"/>
      <c r="D3" s="129"/>
      <c r="E3" s="129"/>
      <c r="F3" s="129"/>
      <c r="G3" s="129"/>
      <c r="H3" s="129"/>
      <c r="I3" s="129"/>
      <c r="J3" s="130"/>
      <c r="K3" s="156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137"/>
      <c r="AD3" s="138"/>
      <c r="AE3" s="138"/>
      <c r="AF3" s="138"/>
      <c r="AG3" s="138"/>
      <c r="AH3" s="138"/>
      <c r="AI3" s="138"/>
      <c r="AJ3" s="138"/>
      <c r="AK3" s="138"/>
      <c r="AL3" s="139"/>
      <c r="AM3" s="4"/>
    </row>
    <row r="4" spans="1:39" ht="38.25" customHeight="1">
      <c r="A4" s="3"/>
      <c r="B4" s="128"/>
      <c r="C4" s="129"/>
      <c r="D4" s="129"/>
      <c r="E4" s="129"/>
      <c r="F4" s="129"/>
      <c r="G4" s="129"/>
      <c r="H4" s="129"/>
      <c r="I4" s="129"/>
      <c r="J4" s="130"/>
      <c r="K4" s="159" t="s">
        <v>44</v>
      </c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1"/>
      <c r="AC4" s="137"/>
      <c r="AD4" s="138"/>
      <c r="AE4" s="138"/>
      <c r="AF4" s="138"/>
      <c r="AG4" s="138"/>
      <c r="AH4" s="138"/>
      <c r="AI4" s="138"/>
      <c r="AJ4" s="138"/>
      <c r="AK4" s="138"/>
      <c r="AL4" s="139"/>
      <c r="AM4" s="4"/>
    </row>
    <row r="5" spans="1:39" ht="15" customHeight="1">
      <c r="A5" s="3"/>
      <c r="B5" s="128"/>
      <c r="C5" s="129"/>
      <c r="D5" s="129"/>
      <c r="E5" s="129"/>
      <c r="F5" s="129"/>
      <c r="G5" s="129"/>
      <c r="H5" s="129"/>
      <c r="I5" s="129"/>
      <c r="J5" s="130"/>
      <c r="K5" s="143" t="s">
        <v>253</v>
      </c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5"/>
      <c r="AC5" s="137"/>
      <c r="AD5" s="138"/>
      <c r="AE5" s="138"/>
      <c r="AF5" s="138"/>
      <c r="AG5" s="138"/>
      <c r="AH5" s="138"/>
      <c r="AI5" s="138"/>
      <c r="AJ5" s="138"/>
      <c r="AK5" s="138"/>
      <c r="AL5" s="139"/>
      <c r="AM5" s="4"/>
    </row>
    <row r="6" spans="1:39" ht="6.75" customHeight="1">
      <c r="A6" s="3"/>
      <c r="B6" s="131"/>
      <c r="C6" s="132"/>
      <c r="D6" s="132"/>
      <c r="E6" s="132"/>
      <c r="F6" s="132"/>
      <c r="G6" s="132"/>
      <c r="H6" s="132"/>
      <c r="I6" s="132"/>
      <c r="J6" s="133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40"/>
      <c r="AD6" s="141"/>
      <c r="AE6" s="141"/>
      <c r="AF6" s="141"/>
      <c r="AG6" s="141"/>
      <c r="AH6" s="141"/>
      <c r="AI6" s="141"/>
      <c r="AJ6" s="141"/>
      <c r="AK6" s="141"/>
      <c r="AL6" s="142"/>
      <c r="AM6" s="4"/>
    </row>
    <row r="7" spans="1:39" ht="18.75" customHeight="1">
      <c r="B7" s="149" t="s">
        <v>9</v>
      </c>
      <c r="C7" s="150"/>
      <c r="D7" s="150"/>
      <c r="E7" s="150"/>
      <c r="F7" s="150"/>
      <c r="G7" s="150"/>
      <c r="H7" s="150"/>
      <c r="I7" s="150"/>
      <c r="J7" s="151"/>
      <c r="K7" s="152" t="s">
        <v>10</v>
      </c>
      <c r="L7" s="152"/>
      <c r="M7" s="152" t="s">
        <v>11</v>
      </c>
      <c r="N7" s="152"/>
      <c r="O7" s="152" t="s">
        <v>12</v>
      </c>
      <c r="P7" s="152"/>
      <c r="Q7" s="152" t="s">
        <v>13</v>
      </c>
      <c r="R7" s="152"/>
      <c r="S7" s="152" t="s">
        <v>14</v>
      </c>
      <c r="T7" s="152"/>
      <c r="U7" s="152" t="s">
        <v>15</v>
      </c>
      <c r="V7" s="152"/>
      <c r="W7" s="162" t="s">
        <v>16</v>
      </c>
      <c r="X7" s="162"/>
      <c r="Y7" s="162"/>
      <c r="Z7" s="152" t="s">
        <v>17</v>
      </c>
      <c r="AA7" s="152"/>
      <c r="AB7" s="152"/>
      <c r="AC7" s="163" t="s">
        <v>95</v>
      </c>
      <c r="AD7" s="164"/>
      <c r="AE7" s="164"/>
      <c r="AF7" s="164"/>
      <c r="AG7" s="164"/>
      <c r="AH7" s="164"/>
      <c r="AI7" s="164"/>
      <c r="AJ7" s="164"/>
      <c r="AK7" s="164"/>
      <c r="AL7" s="165"/>
      <c r="AM7" s="6"/>
    </row>
    <row r="8" spans="1:39" ht="21" customHeight="1" thickBot="1">
      <c r="A8" s="7"/>
      <c r="B8" s="169" t="s">
        <v>18</v>
      </c>
      <c r="C8" s="170"/>
      <c r="D8" s="170"/>
      <c r="E8" s="170"/>
      <c r="F8" s="170"/>
      <c r="G8" s="170"/>
      <c r="H8" s="170"/>
      <c r="I8" s="170"/>
      <c r="J8" s="171"/>
      <c r="K8" s="110" t="s">
        <v>2</v>
      </c>
      <c r="L8" s="111"/>
      <c r="M8" s="123" t="s">
        <v>3</v>
      </c>
      <c r="N8" s="124"/>
      <c r="O8" s="110" t="s">
        <v>45</v>
      </c>
      <c r="P8" s="111"/>
      <c r="Q8" s="123" t="s">
        <v>4</v>
      </c>
      <c r="R8" s="124"/>
      <c r="S8" s="110" t="s">
        <v>43</v>
      </c>
      <c r="T8" s="111"/>
      <c r="U8" s="110" t="s">
        <v>90</v>
      </c>
      <c r="V8" s="111"/>
      <c r="W8" s="112" t="s">
        <v>5</v>
      </c>
      <c r="X8" s="113"/>
      <c r="Y8" s="114"/>
      <c r="Z8" s="110" t="s">
        <v>6</v>
      </c>
      <c r="AA8" s="115"/>
      <c r="AB8" s="111"/>
      <c r="AC8" s="166"/>
      <c r="AD8" s="167"/>
      <c r="AE8" s="167"/>
      <c r="AF8" s="167"/>
      <c r="AG8" s="167"/>
      <c r="AH8" s="167"/>
      <c r="AI8" s="167"/>
      <c r="AJ8" s="167"/>
      <c r="AK8" s="167"/>
      <c r="AL8" s="168"/>
      <c r="AM8" s="6"/>
    </row>
    <row r="9" spans="1:39" ht="15" customHeight="1" thickBo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</row>
    <row r="10" spans="1:39" ht="23.1" customHeight="1">
      <c r="A10" s="8"/>
      <c r="B10" s="117" t="s">
        <v>19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9"/>
      <c r="AM10" s="9"/>
    </row>
    <row r="11" spans="1:39" ht="23.1" customHeight="1">
      <c r="A11" s="9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9"/>
    </row>
    <row r="12" spans="1:39" ht="23.1" customHeight="1">
      <c r="A12" s="9"/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9"/>
    </row>
    <row r="13" spans="1:39" ht="23.1" customHeight="1">
      <c r="A13" s="9"/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9"/>
    </row>
    <row r="14" spans="1:39" ht="23.1" customHeight="1">
      <c r="A14" s="9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9"/>
    </row>
    <row r="15" spans="1:39" ht="23.1" customHeight="1">
      <c r="A15" s="9"/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9"/>
    </row>
    <row r="16" spans="1:39" ht="23.1" customHeight="1">
      <c r="A16" s="9"/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9"/>
    </row>
    <row r="17" spans="1:39" ht="23.1" customHeight="1">
      <c r="A17" s="9"/>
      <c r="B17" s="99" t="s">
        <v>252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AM17" s="9"/>
    </row>
    <row r="18" spans="1:39" ht="23.1" customHeight="1">
      <c r="A18" s="9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  <c r="AM18" s="9"/>
    </row>
    <row r="19" spans="1:39" ht="23.1" customHeight="1">
      <c r="A19" s="9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4"/>
      <c r="AM19" s="9"/>
    </row>
    <row r="20" spans="1:39" ht="23.1" customHeight="1">
      <c r="A20" s="9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4"/>
      <c r="AM20" s="9"/>
    </row>
    <row r="21" spans="1:39" ht="23.1" customHeight="1">
      <c r="A21" s="10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  <c r="AM21" s="11"/>
    </row>
    <row r="22" spans="1:39" ht="23.1" customHeight="1">
      <c r="A22" s="11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4"/>
      <c r="AM22" s="11"/>
    </row>
    <row r="23" spans="1:39" ht="23.1" customHeight="1">
      <c r="A23" s="11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4"/>
      <c r="AM23" s="11"/>
    </row>
    <row r="24" spans="1:39" ht="23.1" customHeight="1">
      <c r="A24" s="11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4"/>
      <c r="AM24" s="11"/>
    </row>
    <row r="25" spans="1:39" ht="23.1" customHeight="1">
      <c r="A25" s="11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4"/>
      <c r="AM25" s="11"/>
    </row>
    <row r="26" spans="1:39" ht="23.1" customHeight="1">
      <c r="A26" s="11"/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7"/>
      <c r="AM26" s="11"/>
    </row>
    <row r="27" spans="1:39" ht="23.1" customHeight="1">
      <c r="A27" s="11"/>
      <c r="B27" s="108"/>
      <c r="C27" s="109"/>
      <c r="D27" s="109"/>
      <c r="E27" s="109"/>
      <c r="F27" s="109"/>
      <c r="G27" s="92"/>
      <c r="H27" s="93"/>
      <c r="I27" s="93"/>
      <c r="J27" s="93"/>
      <c r="K27" s="94"/>
      <c r="L27" s="92"/>
      <c r="M27" s="93"/>
      <c r="N27" s="93"/>
      <c r="O27" s="93"/>
      <c r="P27" s="93"/>
      <c r="Q27" s="94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98"/>
      <c r="AM27" s="11"/>
    </row>
    <row r="28" spans="1:39" ht="4.5" customHeight="1">
      <c r="A28" s="11"/>
      <c r="B28" s="108"/>
      <c r="C28" s="109"/>
      <c r="D28" s="109"/>
      <c r="E28" s="109"/>
      <c r="F28" s="109"/>
      <c r="G28" s="95"/>
      <c r="H28" s="96"/>
      <c r="I28" s="96"/>
      <c r="J28" s="96"/>
      <c r="K28" s="97"/>
      <c r="L28" s="95"/>
      <c r="M28" s="96"/>
      <c r="N28" s="96"/>
      <c r="O28" s="96"/>
      <c r="P28" s="96"/>
      <c r="Q28" s="97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98"/>
      <c r="AM28" s="11"/>
    </row>
    <row r="29" spans="1:39" ht="23.1" customHeight="1">
      <c r="A29" s="11"/>
      <c r="B29" s="108"/>
      <c r="C29" s="109"/>
      <c r="D29" s="109"/>
      <c r="E29" s="109"/>
      <c r="F29" s="109"/>
      <c r="G29" s="92"/>
      <c r="H29" s="93"/>
      <c r="I29" s="93"/>
      <c r="J29" s="93"/>
      <c r="K29" s="94"/>
      <c r="L29" s="92"/>
      <c r="M29" s="93"/>
      <c r="N29" s="93"/>
      <c r="O29" s="93"/>
      <c r="P29" s="93"/>
      <c r="Q29" s="94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2"/>
      <c r="AH29" s="82"/>
      <c r="AI29" s="82"/>
      <c r="AJ29" s="82"/>
      <c r="AK29" s="82"/>
      <c r="AL29" s="83"/>
      <c r="AM29" s="11"/>
    </row>
    <row r="30" spans="1:39" ht="3" customHeight="1">
      <c r="A30" s="11"/>
      <c r="B30" s="108"/>
      <c r="C30" s="109"/>
      <c r="D30" s="109"/>
      <c r="E30" s="109"/>
      <c r="F30" s="109"/>
      <c r="G30" s="95"/>
      <c r="H30" s="96"/>
      <c r="I30" s="96"/>
      <c r="J30" s="96"/>
      <c r="K30" s="97"/>
      <c r="L30" s="95"/>
      <c r="M30" s="96"/>
      <c r="N30" s="96"/>
      <c r="O30" s="96"/>
      <c r="P30" s="96"/>
      <c r="Q30" s="97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2"/>
      <c r="AH30" s="82"/>
      <c r="AI30" s="82"/>
      <c r="AJ30" s="82"/>
      <c r="AK30" s="82"/>
      <c r="AL30" s="83"/>
      <c r="AM30" s="11"/>
    </row>
    <row r="31" spans="1:39" ht="23.1" customHeight="1">
      <c r="A31" s="11"/>
      <c r="B31" s="108"/>
      <c r="C31" s="109"/>
      <c r="D31" s="109"/>
      <c r="E31" s="109"/>
      <c r="F31" s="109"/>
      <c r="G31" s="92"/>
      <c r="H31" s="93"/>
      <c r="I31" s="93"/>
      <c r="J31" s="93"/>
      <c r="K31" s="94"/>
      <c r="L31" s="92"/>
      <c r="M31" s="93"/>
      <c r="N31" s="93"/>
      <c r="O31" s="93"/>
      <c r="P31" s="93"/>
      <c r="Q31" s="94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/>
      <c r="AH31" s="82"/>
      <c r="AI31" s="82"/>
      <c r="AJ31" s="82"/>
      <c r="AK31" s="82"/>
      <c r="AL31" s="83"/>
      <c r="AM31" s="11"/>
    </row>
    <row r="32" spans="1:39" ht="5.25" customHeight="1">
      <c r="A32" s="11"/>
      <c r="B32" s="108"/>
      <c r="C32" s="109"/>
      <c r="D32" s="109"/>
      <c r="E32" s="109"/>
      <c r="F32" s="109"/>
      <c r="G32" s="95"/>
      <c r="H32" s="96"/>
      <c r="I32" s="96"/>
      <c r="J32" s="96"/>
      <c r="K32" s="97"/>
      <c r="L32" s="95"/>
      <c r="M32" s="96"/>
      <c r="N32" s="96"/>
      <c r="O32" s="96"/>
      <c r="P32" s="96"/>
      <c r="Q32" s="97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2"/>
      <c r="AH32" s="82"/>
      <c r="AI32" s="82"/>
      <c r="AJ32" s="82"/>
      <c r="AK32" s="82"/>
      <c r="AL32" s="83"/>
      <c r="AM32" s="11"/>
    </row>
    <row r="33" spans="1:39" ht="20.25" customHeight="1">
      <c r="A33" s="11"/>
      <c r="B33" s="84"/>
      <c r="C33" s="85"/>
      <c r="D33" s="85"/>
      <c r="E33" s="85"/>
      <c r="F33" s="85"/>
      <c r="G33" s="86"/>
      <c r="H33" s="87"/>
      <c r="I33" s="87"/>
      <c r="J33" s="87"/>
      <c r="K33" s="88"/>
      <c r="L33" s="92"/>
      <c r="M33" s="93"/>
      <c r="N33" s="93"/>
      <c r="O33" s="93"/>
      <c r="P33" s="93"/>
      <c r="Q33" s="94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2"/>
      <c r="AH33" s="82"/>
      <c r="AI33" s="82"/>
      <c r="AJ33" s="82"/>
      <c r="AK33" s="82"/>
      <c r="AL33" s="83"/>
      <c r="AM33" s="11"/>
    </row>
    <row r="34" spans="1:39" ht="4.5" customHeight="1">
      <c r="A34" s="11"/>
      <c r="B34" s="84"/>
      <c r="C34" s="85"/>
      <c r="D34" s="85"/>
      <c r="E34" s="85"/>
      <c r="F34" s="85"/>
      <c r="G34" s="89"/>
      <c r="H34" s="90"/>
      <c r="I34" s="90"/>
      <c r="J34" s="90"/>
      <c r="K34" s="91"/>
      <c r="L34" s="95"/>
      <c r="M34" s="96"/>
      <c r="N34" s="96"/>
      <c r="O34" s="96"/>
      <c r="P34" s="96"/>
      <c r="Q34" s="97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/>
      <c r="AH34" s="82"/>
      <c r="AI34" s="82"/>
      <c r="AJ34" s="82"/>
      <c r="AK34" s="82"/>
      <c r="AL34" s="83"/>
      <c r="AM34" s="11"/>
    </row>
    <row r="35" spans="1:39" ht="20.25" customHeight="1">
      <c r="A35" s="11"/>
      <c r="B35" s="84" t="s">
        <v>6</v>
      </c>
      <c r="C35" s="85"/>
      <c r="D35" s="85"/>
      <c r="E35" s="85"/>
      <c r="F35" s="85"/>
      <c r="G35" s="86" t="s">
        <v>254</v>
      </c>
      <c r="H35" s="87"/>
      <c r="I35" s="87"/>
      <c r="J35" s="87"/>
      <c r="K35" s="88"/>
      <c r="L35" s="92" t="s">
        <v>7</v>
      </c>
      <c r="M35" s="93"/>
      <c r="N35" s="93"/>
      <c r="O35" s="93"/>
      <c r="P35" s="93"/>
      <c r="Q35" s="94"/>
      <c r="R35" s="81" t="s">
        <v>92</v>
      </c>
      <c r="S35" s="81"/>
      <c r="T35" s="81"/>
      <c r="U35" s="81"/>
      <c r="V35" s="81"/>
      <c r="W35" s="81" t="s">
        <v>93</v>
      </c>
      <c r="X35" s="81"/>
      <c r="Y35" s="81"/>
      <c r="Z35" s="81"/>
      <c r="AA35" s="81"/>
      <c r="AB35" s="81" t="s">
        <v>94</v>
      </c>
      <c r="AC35" s="81"/>
      <c r="AD35" s="81"/>
      <c r="AE35" s="81"/>
      <c r="AF35" s="81"/>
      <c r="AG35" s="82"/>
      <c r="AH35" s="82"/>
      <c r="AI35" s="82"/>
      <c r="AJ35" s="82"/>
      <c r="AK35" s="82"/>
      <c r="AL35" s="83"/>
      <c r="AM35" s="11"/>
    </row>
    <row r="36" spans="1:39" ht="4.5" customHeight="1">
      <c r="A36" s="11"/>
      <c r="B36" s="84"/>
      <c r="C36" s="85"/>
      <c r="D36" s="85"/>
      <c r="E36" s="85"/>
      <c r="F36" s="85"/>
      <c r="G36" s="89"/>
      <c r="H36" s="90"/>
      <c r="I36" s="90"/>
      <c r="J36" s="90"/>
      <c r="K36" s="91"/>
      <c r="L36" s="95"/>
      <c r="M36" s="96"/>
      <c r="N36" s="96"/>
      <c r="O36" s="96"/>
      <c r="P36" s="96"/>
      <c r="Q36" s="97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2"/>
      <c r="AH36" s="82"/>
      <c r="AI36" s="82"/>
      <c r="AJ36" s="82"/>
      <c r="AK36" s="82"/>
      <c r="AL36" s="83"/>
      <c r="AM36" s="11"/>
    </row>
    <row r="37" spans="1:39" ht="20.25" customHeight="1">
      <c r="A37" s="11"/>
      <c r="B37" s="74" t="s">
        <v>0</v>
      </c>
      <c r="C37" s="70"/>
      <c r="D37" s="70"/>
      <c r="E37" s="70"/>
      <c r="F37" s="70"/>
      <c r="G37" s="75" t="s">
        <v>1</v>
      </c>
      <c r="H37" s="76"/>
      <c r="I37" s="76"/>
      <c r="J37" s="76"/>
      <c r="K37" s="77"/>
      <c r="L37" s="75" t="s">
        <v>20</v>
      </c>
      <c r="M37" s="76"/>
      <c r="N37" s="76"/>
      <c r="O37" s="76"/>
      <c r="P37" s="76"/>
      <c r="Q37" s="77"/>
      <c r="R37" s="70" t="s">
        <v>21</v>
      </c>
      <c r="S37" s="70"/>
      <c r="T37" s="70"/>
      <c r="U37" s="70"/>
      <c r="V37" s="70"/>
      <c r="W37" s="70" t="s">
        <v>22</v>
      </c>
      <c r="X37" s="70"/>
      <c r="Y37" s="70"/>
      <c r="Z37" s="70"/>
      <c r="AA37" s="70"/>
      <c r="AB37" s="70" t="s">
        <v>23</v>
      </c>
      <c r="AC37" s="70"/>
      <c r="AD37" s="70"/>
      <c r="AE37" s="70"/>
      <c r="AF37" s="70"/>
      <c r="AG37" s="70" t="s">
        <v>24</v>
      </c>
      <c r="AH37" s="70"/>
      <c r="AI37" s="70"/>
      <c r="AJ37" s="70"/>
      <c r="AK37" s="70"/>
      <c r="AL37" s="71"/>
      <c r="AM37" s="11"/>
    </row>
    <row r="38" spans="1:39" ht="4.5" customHeight="1">
      <c r="A38" s="11"/>
      <c r="B38" s="74"/>
      <c r="C38" s="70"/>
      <c r="D38" s="70"/>
      <c r="E38" s="70"/>
      <c r="F38" s="70"/>
      <c r="G38" s="78"/>
      <c r="H38" s="79"/>
      <c r="I38" s="79"/>
      <c r="J38" s="79"/>
      <c r="K38" s="80"/>
      <c r="L38" s="78"/>
      <c r="M38" s="79"/>
      <c r="N38" s="79"/>
      <c r="O38" s="79"/>
      <c r="P38" s="79"/>
      <c r="Q38" s="8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1"/>
      <c r="AM38" s="11"/>
    </row>
    <row r="39" spans="1:39" ht="23.1" customHeight="1">
      <c r="A39" s="12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 t="s">
        <v>25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>
      <c r="A40" s="18"/>
      <c r="B40" s="19" t="s">
        <v>26</v>
      </c>
      <c r="C40" s="20"/>
      <c r="D40" s="20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3"/>
      <c r="AM40" s="21"/>
    </row>
    <row r="41" spans="1:39" ht="23.1" customHeight="1">
      <c r="A41" s="23"/>
      <c r="B41" s="24"/>
      <c r="C41" s="25"/>
      <c r="D41" s="25"/>
      <c r="E41" s="67" t="s">
        <v>255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8"/>
      <c r="AM41" s="26"/>
    </row>
    <row r="42" spans="1:39" ht="23.1" customHeight="1">
      <c r="A42" s="23"/>
      <c r="B42" s="24"/>
      <c r="C42" s="25"/>
      <c r="D42" s="25"/>
      <c r="E42" s="67" t="s">
        <v>36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8"/>
      <c r="AM42" s="26"/>
    </row>
    <row r="43" spans="1:39" ht="22.5" customHeight="1">
      <c r="A43" s="23"/>
      <c r="B43" s="24"/>
      <c r="C43" s="25"/>
      <c r="D43" s="25"/>
      <c r="E43" s="67" t="s">
        <v>27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8"/>
      <c r="AM43" s="26"/>
    </row>
    <row r="44" spans="1:39" ht="22.5" customHeight="1">
      <c r="A44" s="23"/>
      <c r="B44" s="24"/>
      <c r="C44" s="25"/>
      <c r="D44" s="2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8"/>
      <c r="AM44" s="26"/>
    </row>
    <row r="45" spans="1:39" ht="22.5" customHeight="1">
      <c r="A45" s="23"/>
      <c r="B45" s="24"/>
      <c r="C45" s="25"/>
      <c r="D45" s="2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8"/>
      <c r="AM45" s="26"/>
    </row>
    <row r="46" spans="1:39" ht="22.5" customHeight="1">
      <c r="A46" s="23"/>
      <c r="B46" s="24"/>
      <c r="C46" s="25"/>
      <c r="D46" s="2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6"/>
    </row>
    <row r="47" spans="1:39" ht="22.5" customHeight="1">
      <c r="A47" s="23"/>
      <c r="B47" s="24"/>
      <c r="C47" s="25"/>
      <c r="D47" s="2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8"/>
      <c r="AM47" s="26"/>
    </row>
    <row r="48" spans="1:39" ht="22.5" customHeight="1">
      <c r="A48" s="23"/>
      <c r="B48" s="24"/>
      <c r="C48" s="25"/>
      <c r="D48" s="2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8"/>
      <c r="AM48" s="26"/>
    </row>
    <row r="49" spans="1:39" ht="22.5" customHeight="1">
      <c r="A49" s="23"/>
      <c r="B49" s="24"/>
      <c r="C49" s="25"/>
      <c r="D49" s="2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  <c r="AM49" s="26"/>
    </row>
    <row r="50" spans="1:39" ht="22.5" customHeight="1">
      <c r="A50" s="23"/>
      <c r="B50" s="24"/>
      <c r="C50" s="25"/>
      <c r="D50" s="2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8"/>
      <c r="AM50" s="26"/>
    </row>
    <row r="51" spans="1:39" ht="22.5" customHeight="1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>
      <c r="B52" s="31"/>
      <c r="AL52" s="32"/>
    </row>
    <row r="53" spans="1:39" ht="13.5" thickBo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1" max="48" man="1"/>
  </colBreaks>
  <ignoredErrors>
    <ignoredError sqref="W8 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view="pageBreakPreview" zoomScaleNormal="100" zoomScaleSheetLayoutView="100" workbookViewId="0">
      <selection activeCell="AA21" sqref="AA21:AC21"/>
    </sheetView>
  </sheetViews>
  <sheetFormatPr defaultColWidth="9.33203125" defaultRowHeight="12.75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2" width="10.6640625" style="5" customWidth="1"/>
    <col min="43" max="16384" width="9.33203125" style="5"/>
  </cols>
  <sheetData>
    <row r="1" spans="1:40" ht="24.75" customHeight="1">
      <c r="A1" s="125"/>
      <c r="B1" s="126"/>
      <c r="C1" s="126"/>
      <c r="D1" s="126"/>
      <c r="E1" s="126"/>
      <c r="F1" s="126"/>
      <c r="G1" s="126"/>
      <c r="H1" s="126"/>
      <c r="I1" s="126"/>
      <c r="J1" s="127"/>
      <c r="K1" s="153" t="s">
        <v>35</v>
      </c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  <c r="AC1" s="134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36"/>
    </row>
    <row r="2" spans="1:40" ht="15" customHeight="1">
      <c r="A2" s="128"/>
      <c r="B2" s="129"/>
      <c r="C2" s="129"/>
      <c r="D2" s="129"/>
      <c r="E2" s="129"/>
      <c r="F2" s="129"/>
      <c r="G2" s="129"/>
      <c r="H2" s="129"/>
      <c r="I2" s="129"/>
      <c r="J2" s="130"/>
      <c r="K2" s="156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  <c r="AC2" s="181"/>
      <c r="AD2" s="182"/>
      <c r="AE2" s="182"/>
      <c r="AF2" s="182"/>
      <c r="AG2" s="182"/>
      <c r="AH2" s="182"/>
      <c r="AI2" s="182"/>
      <c r="AJ2" s="182"/>
      <c r="AK2" s="182"/>
      <c r="AL2" s="182"/>
      <c r="AM2" s="183"/>
      <c r="AN2" s="36"/>
    </row>
    <row r="3" spans="1:40" ht="12.75" customHeight="1">
      <c r="A3" s="128"/>
      <c r="B3" s="129"/>
      <c r="C3" s="129"/>
      <c r="D3" s="129"/>
      <c r="E3" s="129"/>
      <c r="F3" s="129"/>
      <c r="G3" s="129"/>
      <c r="H3" s="129"/>
      <c r="I3" s="129"/>
      <c r="J3" s="130"/>
      <c r="K3" s="156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181"/>
      <c r="AD3" s="182"/>
      <c r="AE3" s="182"/>
      <c r="AF3" s="182"/>
      <c r="AG3" s="182"/>
      <c r="AH3" s="182"/>
      <c r="AI3" s="182"/>
      <c r="AJ3" s="182"/>
      <c r="AK3" s="182"/>
      <c r="AL3" s="182"/>
      <c r="AM3" s="183"/>
      <c r="AN3" s="36"/>
    </row>
    <row r="4" spans="1:40" ht="47.25" customHeight="1">
      <c r="A4" s="128"/>
      <c r="B4" s="129"/>
      <c r="C4" s="129"/>
      <c r="D4" s="129"/>
      <c r="E4" s="129"/>
      <c r="F4" s="129"/>
      <c r="G4" s="129"/>
      <c r="H4" s="129"/>
      <c r="I4" s="129"/>
      <c r="J4" s="130"/>
      <c r="K4" s="159" t="s">
        <v>44</v>
      </c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1"/>
      <c r="AC4" s="181"/>
      <c r="AD4" s="182"/>
      <c r="AE4" s="182"/>
      <c r="AF4" s="182"/>
      <c r="AG4" s="182"/>
      <c r="AH4" s="182"/>
      <c r="AI4" s="182"/>
      <c r="AJ4" s="182"/>
      <c r="AK4" s="182"/>
      <c r="AL4" s="182"/>
      <c r="AM4" s="183"/>
      <c r="AN4" s="36"/>
    </row>
    <row r="5" spans="1:40" ht="11.25" customHeight="1">
      <c r="A5" s="128"/>
      <c r="B5" s="129"/>
      <c r="C5" s="129"/>
      <c r="D5" s="129"/>
      <c r="E5" s="129"/>
      <c r="F5" s="129"/>
      <c r="G5" s="129"/>
      <c r="H5" s="129"/>
      <c r="I5" s="129"/>
      <c r="J5" s="130"/>
      <c r="K5" s="143" t="s">
        <v>46</v>
      </c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5"/>
      <c r="AC5" s="181"/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36"/>
    </row>
    <row r="6" spans="1:40" ht="6.75" customHeight="1">
      <c r="A6" s="128"/>
      <c r="B6" s="129"/>
      <c r="C6" s="129"/>
      <c r="D6" s="129"/>
      <c r="E6" s="129"/>
      <c r="F6" s="129"/>
      <c r="G6" s="129"/>
      <c r="H6" s="129"/>
      <c r="I6" s="129"/>
      <c r="J6" s="130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8"/>
      <c r="AC6" s="181"/>
      <c r="AD6" s="182"/>
      <c r="AE6" s="182"/>
      <c r="AF6" s="182"/>
      <c r="AG6" s="182"/>
      <c r="AH6" s="182"/>
      <c r="AI6" s="182"/>
      <c r="AJ6" s="182"/>
      <c r="AK6" s="182"/>
      <c r="AL6" s="182"/>
      <c r="AM6" s="183"/>
      <c r="AN6" s="36"/>
    </row>
    <row r="7" spans="1:40" ht="18" customHeight="1">
      <c r="A7" s="149" t="s">
        <v>9</v>
      </c>
      <c r="B7" s="184"/>
      <c r="C7" s="184"/>
      <c r="D7" s="184"/>
      <c r="E7" s="184"/>
      <c r="F7" s="184"/>
      <c r="G7" s="184"/>
      <c r="H7" s="184"/>
      <c r="I7" s="184"/>
      <c r="J7" s="185"/>
      <c r="K7" s="152" t="s">
        <v>10</v>
      </c>
      <c r="L7" s="152"/>
      <c r="M7" s="152" t="s">
        <v>11</v>
      </c>
      <c r="N7" s="152"/>
      <c r="O7" s="152" t="s">
        <v>12</v>
      </c>
      <c r="P7" s="152"/>
      <c r="Q7" s="152" t="s">
        <v>13</v>
      </c>
      <c r="R7" s="152"/>
      <c r="S7" s="152" t="s">
        <v>14</v>
      </c>
      <c r="T7" s="152"/>
      <c r="U7" s="152" t="s">
        <v>15</v>
      </c>
      <c r="V7" s="152"/>
      <c r="W7" s="162" t="s">
        <v>16</v>
      </c>
      <c r="X7" s="162"/>
      <c r="Y7" s="162"/>
      <c r="Z7" s="152" t="s">
        <v>17</v>
      </c>
      <c r="AA7" s="152"/>
      <c r="AB7" s="152"/>
      <c r="AC7" s="163" t="s">
        <v>91</v>
      </c>
      <c r="AD7" s="164"/>
      <c r="AE7" s="164"/>
      <c r="AF7" s="164"/>
      <c r="AG7" s="164"/>
      <c r="AH7" s="164"/>
      <c r="AI7" s="164"/>
      <c r="AJ7" s="164"/>
      <c r="AK7" s="164"/>
      <c r="AL7" s="164"/>
      <c r="AM7" s="165"/>
      <c r="AN7" s="36"/>
    </row>
    <row r="8" spans="1:40" ht="17.25" customHeight="1" thickBot="1">
      <c r="A8" s="169" t="s">
        <v>18</v>
      </c>
      <c r="B8" s="170"/>
      <c r="C8" s="170"/>
      <c r="D8" s="170"/>
      <c r="E8" s="170"/>
      <c r="F8" s="170"/>
      <c r="G8" s="170"/>
      <c r="H8" s="170"/>
      <c r="I8" s="170"/>
      <c r="J8" s="171"/>
      <c r="K8" s="110" t="s">
        <v>2</v>
      </c>
      <c r="L8" s="111"/>
      <c r="M8" s="123" t="s">
        <v>3</v>
      </c>
      <c r="N8" s="124"/>
      <c r="O8" s="110" t="s">
        <v>45</v>
      </c>
      <c r="P8" s="111"/>
      <c r="Q8" s="123" t="s">
        <v>4</v>
      </c>
      <c r="R8" s="124"/>
      <c r="S8" s="110" t="s">
        <v>43</v>
      </c>
      <c r="T8" s="111"/>
      <c r="U8" s="110" t="s">
        <v>90</v>
      </c>
      <c r="V8" s="111"/>
      <c r="W8" s="112" t="s">
        <v>5</v>
      </c>
      <c r="X8" s="113"/>
      <c r="Y8" s="114"/>
      <c r="Z8" s="110" t="s">
        <v>6</v>
      </c>
      <c r="AA8" s="115"/>
      <c r="AB8" s="111"/>
      <c r="AC8" s="166"/>
      <c r="AD8" s="167"/>
      <c r="AE8" s="167"/>
      <c r="AF8" s="167"/>
      <c r="AG8" s="167"/>
      <c r="AH8" s="167"/>
      <c r="AI8" s="167"/>
      <c r="AJ8" s="167"/>
      <c r="AK8" s="167"/>
      <c r="AL8" s="167"/>
      <c r="AM8" s="168"/>
      <c r="AN8" s="37"/>
    </row>
    <row r="9" spans="1:40" ht="15" customHeight="1">
      <c r="A9" s="178" t="s">
        <v>28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38"/>
    </row>
    <row r="10" spans="1:40" ht="9.75" customHeight="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38"/>
    </row>
    <row r="11" spans="1:40" ht="18.75" customHeight="1">
      <c r="A11" s="174" t="s">
        <v>29</v>
      </c>
      <c r="B11" s="174"/>
      <c r="C11" s="174"/>
      <c r="D11" s="174"/>
      <c r="E11" s="174" t="s">
        <v>6</v>
      </c>
      <c r="F11" s="174"/>
      <c r="G11" s="174"/>
      <c r="H11" s="174" t="s">
        <v>31</v>
      </c>
      <c r="I11" s="174"/>
      <c r="J11" s="174"/>
      <c r="K11" s="174" t="s">
        <v>32</v>
      </c>
      <c r="L11" s="174"/>
      <c r="M11" s="174"/>
      <c r="N11" s="174" t="s">
        <v>33</v>
      </c>
      <c r="O11" s="174"/>
      <c r="P11" s="174"/>
      <c r="Q11" s="174" t="s">
        <v>34</v>
      </c>
      <c r="R11" s="174"/>
      <c r="S11" s="174"/>
      <c r="T11" s="39"/>
      <c r="U11" s="174" t="s">
        <v>29</v>
      </c>
      <c r="V11" s="174"/>
      <c r="W11" s="174"/>
      <c r="X11" s="174" t="s">
        <v>6</v>
      </c>
      <c r="Y11" s="174"/>
      <c r="Z11" s="174"/>
      <c r="AA11" s="174" t="s">
        <v>31</v>
      </c>
      <c r="AB11" s="174"/>
      <c r="AC11" s="174"/>
      <c r="AD11" s="174" t="s">
        <v>32</v>
      </c>
      <c r="AE11" s="174"/>
      <c r="AF11" s="174"/>
      <c r="AG11" s="174" t="s">
        <v>33</v>
      </c>
      <c r="AH11" s="174"/>
      <c r="AI11" s="174"/>
      <c r="AJ11" s="174" t="s">
        <v>34</v>
      </c>
      <c r="AK11" s="174"/>
      <c r="AL11" s="174"/>
      <c r="AM11" s="174"/>
    </row>
    <row r="12" spans="1:40" ht="12" customHeight="1">
      <c r="A12" s="172">
        <v>1</v>
      </c>
      <c r="B12" s="172"/>
      <c r="C12" s="172"/>
      <c r="D12" s="172"/>
      <c r="E12" s="172" t="s">
        <v>30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39"/>
      <c r="U12" s="172">
        <v>65</v>
      </c>
      <c r="V12" s="172"/>
      <c r="W12" s="172"/>
      <c r="X12" s="172"/>
      <c r="Y12" s="172"/>
      <c r="Z12" s="172"/>
      <c r="AA12" s="173"/>
      <c r="AB12" s="173"/>
      <c r="AC12" s="173"/>
      <c r="AD12" s="173"/>
      <c r="AE12" s="173"/>
      <c r="AF12" s="173"/>
      <c r="AG12" s="173"/>
      <c r="AH12" s="173"/>
      <c r="AI12" s="173"/>
      <c r="AJ12" s="174"/>
      <c r="AK12" s="174"/>
      <c r="AL12" s="174"/>
      <c r="AM12" s="174"/>
    </row>
    <row r="13" spans="1:40" ht="12" customHeight="1">
      <c r="A13" s="172">
        <v>2</v>
      </c>
      <c r="B13" s="172"/>
      <c r="C13" s="172"/>
      <c r="D13" s="172"/>
      <c r="E13" s="172" t="s">
        <v>30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39"/>
      <c r="U13" s="172">
        <v>66</v>
      </c>
      <c r="V13" s="172"/>
      <c r="W13" s="172"/>
      <c r="X13" s="172"/>
      <c r="Y13" s="172"/>
      <c r="Z13" s="172"/>
      <c r="AA13" s="173"/>
      <c r="AB13" s="173"/>
      <c r="AC13" s="173"/>
      <c r="AD13" s="173"/>
      <c r="AE13" s="173"/>
      <c r="AF13" s="173"/>
      <c r="AG13" s="173"/>
      <c r="AH13" s="173"/>
      <c r="AI13" s="173"/>
      <c r="AJ13" s="174"/>
      <c r="AK13" s="174"/>
      <c r="AL13" s="174"/>
      <c r="AM13" s="174"/>
    </row>
    <row r="14" spans="1:40" ht="12" customHeight="1">
      <c r="A14" s="172">
        <v>3</v>
      </c>
      <c r="B14" s="172"/>
      <c r="C14" s="172"/>
      <c r="D14" s="172"/>
      <c r="E14" s="172" t="s">
        <v>30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  <c r="R14" s="173"/>
      <c r="S14" s="173"/>
      <c r="T14" s="39"/>
      <c r="U14" s="172">
        <v>67</v>
      </c>
      <c r="V14" s="172"/>
      <c r="W14" s="172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4"/>
      <c r="AK14" s="174"/>
      <c r="AL14" s="174"/>
      <c r="AM14" s="174"/>
    </row>
    <row r="15" spans="1:40" ht="12" customHeight="1">
      <c r="A15" s="172">
        <v>4</v>
      </c>
      <c r="B15" s="172"/>
      <c r="C15" s="172"/>
      <c r="D15" s="172"/>
      <c r="E15" s="172" t="s">
        <v>30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3"/>
      <c r="R15" s="173"/>
      <c r="S15" s="173"/>
      <c r="T15" s="39"/>
      <c r="U15" s="172">
        <v>68</v>
      </c>
      <c r="V15" s="172"/>
      <c r="W15" s="172"/>
      <c r="X15" s="172"/>
      <c r="Y15" s="172"/>
      <c r="Z15" s="172"/>
      <c r="AA15" s="173"/>
      <c r="AB15" s="173"/>
      <c r="AC15" s="173"/>
      <c r="AD15" s="173"/>
      <c r="AE15" s="173"/>
      <c r="AF15" s="173"/>
      <c r="AG15" s="173"/>
      <c r="AH15" s="173"/>
      <c r="AI15" s="173"/>
      <c r="AJ15" s="174"/>
      <c r="AK15" s="174"/>
      <c r="AL15" s="174"/>
      <c r="AM15" s="174"/>
    </row>
    <row r="16" spans="1:40" ht="12" customHeight="1">
      <c r="A16" s="172">
        <v>5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3"/>
      <c r="R16" s="173"/>
      <c r="S16" s="173"/>
      <c r="T16" s="39"/>
      <c r="U16" s="172">
        <v>69</v>
      </c>
      <c r="V16" s="172"/>
      <c r="W16" s="172"/>
      <c r="X16" s="172"/>
      <c r="Y16" s="172"/>
      <c r="Z16" s="172"/>
      <c r="AA16" s="173"/>
      <c r="AB16" s="173"/>
      <c r="AC16" s="173"/>
      <c r="AD16" s="173"/>
      <c r="AE16" s="173"/>
      <c r="AF16" s="173"/>
      <c r="AG16" s="173"/>
      <c r="AH16" s="173"/>
      <c r="AI16" s="173"/>
      <c r="AJ16" s="174"/>
      <c r="AK16" s="174"/>
      <c r="AL16" s="174"/>
      <c r="AM16" s="174"/>
    </row>
    <row r="17" spans="1:39" ht="12" customHeight="1">
      <c r="A17" s="172">
        <v>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3"/>
      <c r="R17" s="173"/>
      <c r="S17" s="173"/>
      <c r="T17" s="39"/>
      <c r="U17" s="172">
        <v>70</v>
      </c>
      <c r="V17" s="172"/>
      <c r="W17" s="172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4"/>
      <c r="AK17" s="174"/>
      <c r="AL17" s="174"/>
      <c r="AM17" s="174"/>
    </row>
    <row r="18" spans="1:39" ht="12" customHeight="1">
      <c r="A18" s="172">
        <v>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3"/>
      <c r="L18" s="173"/>
      <c r="M18" s="173"/>
      <c r="N18" s="172"/>
      <c r="O18" s="172"/>
      <c r="P18" s="172"/>
      <c r="Q18" s="173"/>
      <c r="R18" s="173"/>
      <c r="S18" s="173"/>
      <c r="T18" s="39"/>
      <c r="U18" s="172">
        <v>71</v>
      </c>
      <c r="V18" s="172"/>
      <c r="W18" s="172"/>
      <c r="X18" s="172"/>
      <c r="Y18" s="172"/>
      <c r="Z18" s="172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  <c r="AK18" s="174"/>
      <c r="AL18" s="174"/>
      <c r="AM18" s="174"/>
    </row>
    <row r="19" spans="1:39" ht="12" customHeight="1">
      <c r="A19" s="172">
        <v>8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3"/>
      <c r="R19" s="173"/>
      <c r="S19" s="173"/>
      <c r="T19" s="39"/>
      <c r="U19" s="172">
        <v>72</v>
      </c>
      <c r="V19" s="172"/>
      <c r="W19" s="172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4"/>
      <c r="AK19" s="174"/>
      <c r="AL19" s="174"/>
      <c r="AM19" s="174"/>
    </row>
    <row r="20" spans="1:39" ht="12" customHeight="1">
      <c r="A20" s="172">
        <v>9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3"/>
      <c r="L20" s="173"/>
      <c r="M20" s="173"/>
      <c r="N20" s="173"/>
      <c r="O20" s="173"/>
      <c r="P20" s="173"/>
      <c r="Q20" s="173"/>
      <c r="R20" s="173"/>
      <c r="S20" s="173"/>
      <c r="T20" s="39"/>
      <c r="U20" s="172">
        <v>73</v>
      </c>
      <c r="V20" s="172"/>
      <c r="W20" s="172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4"/>
      <c r="AK20" s="174"/>
      <c r="AL20" s="174"/>
      <c r="AM20" s="174"/>
    </row>
    <row r="21" spans="1:39" ht="12" customHeight="1">
      <c r="A21" s="172">
        <v>10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3"/>
      <c r="R21" s="173"/>
      <c r="S21" s="173"/>
      <c r="T21" s="39"/>
      <c r="U21" s="172">
        <v>74</v>
      </c>
      <c r="V21" s="172"/>
      <c r="W21" s="172"/>
      <c r="X21" s="172"/>
      <c r="Y21" s="172"/>
      <c r="Z21" s="172"/>
      <c r="AA21" s="173"/>
      <c r="AB21" s="173"/>
      <c r="AC21" s="173"/>
      <c r="AD21" s="173"/>
      <c r="AE21" s="173"/>
      <c r="AF21" s="173"/>
      <c r="AG21" s="173"/>
      <c r="AH21" s="173"/>
      <c r="AI21" s="173"/>
      <c r="AJ21" s="174"/>
      <c r="AK21" s="174"/>
      <c r="AL21" s="174"/>
      <c r="AM21" s="174"/>
    </row>
    <row r="22" spans="1:39" ht="12" customHeight="1">
      <c r="A22" s="172">
        <v>11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R22" s="173"/>
      <c r="S22" s="173"/>
      <c r="T22" s="11"/>
      <c r="U22" s="172">
        <v>75</v>
      </c>
      <c r="V22" s="172"/>
      <c r="W22" s="172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4"/>
      <c r="AK22" s="174"/>
      <c r="AL22" s="174"/>
      <c r="AM22" s="174"/>
    </row>
    <row r="23" spans="1:39" ht="12" customHeight="1">
      <c r="A23" s="172">
        <v>12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3"/>
      <c r="L23" s="173"/>
      <c r="M23" s="173"/>
      <c r="N23" s="172"/>
      <c r="O23" s="172"/>
      <c r="P23" s="172"/>
      <c r="Q23" s="173"/>
      <c r="R23" s="173"/>
      <c r="S23" s="173"/>
      <c r="T23" s="11"/>
      <c r="U23" s="172">
        <v>76</v>
      </c>
      <c r="V23" s="172"/>
      <c r="W23" s="172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4"/>
      <c r="AK23" s="174"/>
      <c r="AL23" s="174"/>
      <c r="AM23" s="174"/>
    </row>
    <row r="24" spans="1:39" ht="12" customHeight="1">
      <c r="A24" s="172">
        <v>13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  <c r="L24" s="173"/>
      <c r="M24" s="173"/>
      <c r="N24" s="172"/>
      <c r="O24" s="172"/>
      <c r="P24" s="172"/>
      <c r="Q24" s="173"/>
      <c r="R24" s="173"/>
      <c r="S24" s="173"/>
      <c r="T24" s="11"/>
      <c r="U24" s="172">
        <v>77</v>
      </c>
      <c r="V24" s="172"/>
      <c r="W24" s="172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4"/>
      <c r="AK24" s="174"/>
      <c r="AL24" s="174"/>
      <c r="AM24" s="174"/>
    </row>
    <row r="25" spans="1:39" ht="12" customHeight="1">
      <c r="A25" s="172">
        <v>14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3"/>
      <c r="L25" s="173"/>
      <c r="M25" s="173"/>
      <c r="N25" s="173"/>
      <c r="O25" s="173"/>
      <c r="P25" s="173"/>
      <c r="Q25" s="173"/>
      <c r="R25" s="173"/>
      <c r="S25" s="173"/>
      <c r="T25" s="11"/>
      <c r="U25" s="172">
        <v>78</v>
      </c>
      <c r="V25" s="172"/>
      <c r="W25" s="172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4"/>
      <c r="AK25" s="174"/>
      <c r="AL25" s="174"/>
      <c r="AM25" s="174"/>
    </row>
    <row r="26" spans="1:39" ht="12" customHeight="1">
      <c r="A26" s="172">
        <v>15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3"/>
      <c r="R26" s="173"/>
      <c r="S26" s="173"/>
      <c r="T26" s="11"/>
      <c r="U26" s="172">
        <v>79</v>
      </c>
      <c r="V26" s="172"/>
      <c r="W26" s="172"/>
      <c r="X26" s="172"/>
      <c r="Y26" s="172"/>
      <c r="Z26" s="172"/>
      <c r="AA26" s="173"/>
      <c r="AB26" s="173"/>
      <c r="AC26" s="173"/>
      <c r="AD26" s="173"/>
      <c r="AE26" s="173"/>
      <c r="AF26" s="173"/>
      <c r="AG26" s="173"/>
      <c r="AH26" s="173"/>
      <c r="AI26" s="173"/>
      <c r="AJ26" s="174"/>
      <c r="AK26" s="174"/>
      <c r="AL26" s="174"/>
      <c r="AM26" s="174"/>
    </row>
    <row r="27" spans="1:39" ht="12" customHeight="1">
      <c r="A27" s="175">
        <v>16</v>
      </c>
      <c r="B27" s="176"/>
      <c r="C27" s="176"/>
      <c r="D27" s="177"/>
      <c r="E27" s="172"/>
      <c r="F27" s="172"/>
      <c r="G27" s="172"/>
      <c r="H27" s="172"/>
      <c r="I27" s="172"/>
      <c r="J27" s="172"/>
      <c r="K27" s="173"/>
      <c r="L27" s="173"/>
      <c r="M27" s="173"/>
      <c r="N27" s="172"/>
      <c r="O27" s="172"/>
      <c r="P27" s="172"/>
      <c r="Q27" s="173"/>
      <c r="R27" s="173"/>
      <c r="S27" s="173"/>
      <c r="T27" s="11"/>
      <c r="U27" s="172">
        <v>80</v>
      </c>
      <c r="V27" s="172"/>
      <c r="W27" s="172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4"/>
      <c r="AK27" s="174"/>
      <c r="AL27" s="174"/>
      <c r="AM27" s="174"/>
    </row>
    <row r="28" spans="1:39" ht="12" customHeight="1">
      <c r="A28" s="172">
        <v>17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3"/>
      <c r="L28" s="173"/>
      <c r="M28" s="173"/>
      <c r="N28" s="172"/>
      <c r="O28" s="172"/>
      <c r="P28" s="172"/>
      <c r="Q28" s="173"/>
      <c r="R28" s="173"/>
      <c r="S28" s="173"/>
      <c r="T28" s="11"/>
      <c r="U28" s="172">
        <v>81</v>
      </c>
      <c r="V28" s="172"/>
      <c r="W28" s="172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4"/>
      <c r="AK28" s="174"/>
      <c r="AL28" s="174"/>
      <c r="AM28" s="174"/>
    </row>
    <row r="29" spans="1:39" ht="12" customHeight="1">
      <c r="A29" s="172">
        <v>18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3"/>
      <c r="R29" s="173"/>
      <c r="S29" s="173"/>
      <c r="T29" s="11"/>
      <c r="U29" s="172">
        <v>82</v>
      </c>
      <c r="V29" s="172"/>
      <c r="W29" s="172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4"/>
      <c r="AK29" s="174"/>
      <c r="AL29" s="174"/>
      <c r="AM29" s="174"/>
    </row>
    <row r="30" spans="1:39" ht="12" customHeight="1">
      <c r="A30" s="172">
        <v>19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3"/>
      <c r="L30" s="173"/>
      <c r="M30" s="173"/>
      <c r="N30" s="173"/>
      <c r="O30" s="173"/>
      <c r="P30" s="173"/>
      <c r="Q30" s="173"/>
      <c r="R30" s="173"/>
      <c r="S30" s="173"/>
      <c r="T30" s="11"/>
      <c r="U30" s="172">
        <v>83</v>
      </c>
      <c r="V30" s="172"/>
      <c r="W30" s="172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4"/>
      <c r="AK30" s="174"/>
      <c r="AL30" s="174"/>
      <c r="AM30" s="174"/>
    </row>
    <row r="31" spans="1:39" ht="12" customHeight="1">
      <c r="A31" s="172">
        <v>20</v>
      </c>
      <c r="B31" s="172"/>
      <c r="C31" s="172"/>
      <c r="D31" s="172"/>
      <c r="E31" s="173"/>
      <c r="F31" s="173"/>
      <c r="G31" s="173"/>
      <c r="H31" s="173"/>
      <c r="I31" s="173"/>
      <c r="J31" s="173"/>
      <c r="K31" s="173"/>
      <c r="L31" s="173"/>
      <c r="M31" s="173"/>
      <c r="N31" s="172"/>
      <c r="O31" s="172"/>
      <c r="P31" s="172"/>
      <c r="Q31" s="173"/>
      <c r="R31" s="173"/>
      <c r="S31" s="173"/>
      <c r="T31" s="11"/>
      <c r="U31" s="172">
        <v>84</v>
      </c>
      <c r="V31" s="172"/>
      <c r="W31" s="172"/>
      <c r="X31" s="172"/>
      <c r="Y31" s="172"/>
      <c r="Z31" s="172"/>
      <c r="AA31" s="173"/>
      <c r="AB31" s="173"/>
      <c r="AC31" s="173"/>
      <c r="AD31" s="173"/>
      <c r="AE31" s="173"/>
      <c r="AF31" s="173"/>
      <c r="AG31" s="173"/>
      <c r="AH31" s="173"/>
      <c r="AI31" s="173"/>
      <c r="AJ31" s="174"/>
      <c r="AK31" s="174"/>
      <c r="AL31" s="174"/>
      <c r="AM31" s="174"/>
    </row>
    <row r="32" spans="1:39" ht="12" customHeight="1">
      <c r="A32" s="172">
        <v>21</v>
      </c>
      <c r="B32" s="172"/>
      <c r="C32" s="172"/>
      <c r="D32" s="172"/>
      <c r="E32" s="173"/>
      <c r="F32" s="173"/>
      <c r="G32" s="173"/>
      <c r="H32" s="173"/>
      <c r="I32" s="173"/>
      <c r="J32" s="173"/>
      <c r="K32" s="173"/>
      <c r="L32" s="173"/>
      <c r="M32" s="173"/>
      <c r="N32" s="172"/>
      <c r="O32" s="172"/>
      <c r="P32" s="172"/>
      <c r="Q32" s="173"/>
      <c r="R32" s="173"/>
      <c r="S32" s="173"/>
      <c r="T32" s="11"/>
      <c r="U32" s="172">
        <v>85</v>
      </c>
      <c r="V32" s="172"/>
      <c r="W32" s="172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4"/>
      <c r="AK32" s="174"/>
      <c r="AL32" s="174"/>
      <c r="AM32" s="174"/>
    </row>
    <row r="33" spans="1:39" ht="12" customHeight="1">
      <c r="A33" s="172">
        <v>22</v>
      </c>
      <c r="B33" s="172"/>
      <c r="C33" s="172"/>
      <c r="D33" s="172"/>
      <c r="E33" s="173"/>
      <c r="F33" s="173"/>
      <c r="G33" s="173"/>
      <c r="H33" s="173"/>
      <c r="I33" s="173"/>
      <c r="J33" s="173"/>
      <c r="K33" s="173"/>
      <c r="L33" s="173"/>
      <c r="M33" s="173"/>
      <c r="N33" s="172"/>
      <c r="O33" s="172"/>
      <c r="P33" s="172"/>
      <c r="Q33" s="173"/>
      <c r="R33" s="173"/>
      <c r="S33" s="173"/>
      <c r="T33" s="40"/>
      <c r="U33" s="172">
        <v>86</v>
      </c>
      <c r="V33" s="172"/>
      <c r="W33" s="172"/>
      <c r="X33" s="172"/>
      <c r="Y33" s="172"/>
      <c r="Z33" s="172"/>
      <c r="AA33" s="173"/>
      <c r="AB33" s="173"/>
      <c r="AC33" s="173"/>
      <c r="AD33" s="173"/>
      <c r="AE33" s="173"/>
      <c r="AF33" s="173"/>
      <c r="AG33" s="173"/>
      <c r="AH33" s="173"/>
      <c r="AI33" s="173"/>
      <c r="AJ33" s="174"/>
      <c r="AK33" s="174"/>
      <c r="AL33" s="174"/>
      <c r="AM33" s="174"/>
    </row>
    <row r="34" spans="1:39" ht="12" customHeight="1">
      <c r="A34" s="172">
        <v>23</v>
      </c>
      <c r="B34" s="172"/>
      <c r="C34" s="172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2"/>
      <c r="O34" s="172"/>
      <c r="P34" s="172"/>
      <c r="Q34" s="173"/>
      <c r="R34" s="173"/>
      <c r="S34" s="173"/>
      <c r="T34" s="23"/>
      <c r="U34" s="172">
        <v>87</v>
      </c>
      <c r="V34" s="172"/>
      <c r="W34" s="172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4"/>
      <c r="AK34" s="174"/>
      <c r="AL34" s="174"/>
      <c r="AM34" s="174"/>
    </row>
    <row r="35" spans="1:39" ht="12" customHeight="1">
      <c r="A35" s="172">
        <v>24</v>
      </c>
      <c r="B35" s="172"/>
      <c r="C35" s="172"/>
      <c r="D35" s="172"/>
      <c r="E35" s="173"/>
      <c r="F35" s="173"/>
      <c r="G35" s="173"/>
      <c r="H35" s="173"/>
      <c r="I35" s="173"/>
      <c r="J35" s="173"/>
      <c r="K35" s="173"/>
      <c r="L35" s="173"/>
      <c r="M35" s="173"/>
      <c r="N35" s="172"/>
      <c r="O35" s="172"/>
      <c r="P35" s="172"/>
      <c r="Q35" s="173"/>
      <c r="R35" s="173"/>
      <c r="S35" s="173"/>
      <c r="T35" s="23"/>
      <c r="U35" s="172">
        <v>88</v>
      </c>
      <c r="V35" s="172"/>
      <c r="W35" s="172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4"/>
      <c r="AK35" s="174"/>
      <c r="AL35" s="174"/>
      <c r="AM35" s="174"/>
    </row>
    <row r="36" spans="1:39" ht="12" customHeight="1">
      <c r="A36" s="172">
        <v>25</v>
      </c>
      <c r="B36" s="172"/>
      <c r="C36" s="172"/>
      <c r="D36" s="172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23"/>
      <c r="U36" s="172">
        <v>89</v>
      </c>
      <c r="V36" s="172"/>
      <c r="W36" s="172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4"/>
      <c r="AK36" s="174"/>
      <c r="AL36" s="174"/>
      <c r="AM36" s="174"/>
    </row>
    <row r="37" spans="1:39" ht="12" customHeight="1">
      <c r="A37" s="172">
        <v>26</v>
      </c>
      <c r="B37" s="172"/>
      <c r="C37" s="172"/>
      <c r="D37" s="172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23"/>
      <c r="U37" s="172">
        <v>90</v>
      </c>
      <c r="V37" s="172"/>
      <c r="W37" s="172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4"/>
      <c r="AK37" s="174"/>
      <c r="AL37" s="174"/>
      <c r="AM37" s="174"/>
    </row>
    <row r="38" spans="1:39" ht="12" customHeight="1">
      <c r="A38" s="172">
        <v>27</v>
      </c>
      <c r="B38" s="172"/>
      <c r="C38" s="172"/>
      <c r="D38" s="172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41"/>
      <c r="U38" s="172">
        <v>91</v>
      </c>
      <c r="V38" s="172"/>
      <c r="W38" s="172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174"/>
      <c r="AL38" s="174"/>
      <c r="AM38" s="174"/>
    </row>
    <row r="39" spans="1:39" ht="12" customHeight="1">
      <c r="A39" s="172">
        <v>28</v>
      </c>
      <c r="B39" s="172"/>
      <c r="C39" s="172"/>
      <c r="D39" s="172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42"/>
      <c r="U39" s="172">
        <v>92</v>
      </c>
      <c r="V39" s="172"/>
      <c r="W39" s="172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174"/>
      <c r="AL39" s="174"/>
      <c r="AM39" s="174"/>
    </row>
    <row r="40" spans="1:39" ht="12" customHeight="1">
      <c r="A40" s="172">
        <v>29</v>
      </c>
      <c r="B40" s="172"/>
      <c r="C40" s="172"/>
      <c r="D40" s="172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42"/>
      <c r="U40" s="172">
        <v>93</v>
      </c>
      <c r="V40" s="172"/>
      <c r="W40" s="172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174"/>
      <c r="AL40" s="174"/>
      <c r="AM40" s="174"/>
    </row>
    <row r="41" spans="1:39" ht="12" customHeight="1">
      <c r="A41" s="172">
        <v>30</v>
      </c>
      <c r="B41" s="172"/>
      <c r="C41" s="172"/>
      <c r="D41" s="172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42"/>
      <c r="U41" s="172">
        <v>94</v>
      </c>
      <c r="V41" s="172"/>
      <c r="W41" s="172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174"/>
      <c r="AL41" s="174"/>
      <c r="AM41" s="174"/>
    </row>
    <row r="42" spans="1:39" ht="12" customHeight="1">
      <c r="A42" s="172">
        <v>31</v>
      </c>
      <c r="B42" s="172"/>
      <c r="C42" s="172"/>
      <c r="D42" s="172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42"/>
      <c r="U42" s="172">
        <v>95</v>
      </c>
      <c r="V42" s="172"/>
      <c r="W42" s="172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174"/>
      <c r="AL42" s="174"/>
      <c r="AM42" s="174"/>
    </row>
    <row r="43" spans="1:39" ht="12" customHeight="1">
      <c r="A43" s="172">
        <v>32</v>
      </c>
      <c r="B43" s="172"/>
      <c r="C43" s="172"/>
      <c r="D43" s="172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42"/>
      <c r="U43" s="172">
        <v>96</v>
      </c>
      <c r="V43" s="172"/>
      <c r="W43" s="172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174"/>
      <c r="AL43" s="174"/>
      <c r="AM43" s="174"/>
    </row>
    <row r="44" spans="1:39" ht="12" customHeight="1">
      <c r="A44" s="172">
        <v>33</v>
      </c>
      <c r="B44" s="172"/>
      <c r="C44" s="172"/>
      <c r="D44" s="172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42"/>
      <c r="U44" s="172">
        <v>97</v>
      </c>
      <c r="V44" s="172"/>
      <c r="W44" s="172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174"/>
      <c r="AL44" s="174"/>
      <c r="AM44" s="174"/>
    </row>
    <row r="45" spans="1:39" ht="12" customHeight="1">
      <c r="A45" s="172">
        <v>34</v>
      </c>
      <c r="B45" s="172"/>
      <c r="C45" s="172"/>
      <c r="D45" s="172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42"/>
      <c r="U45" s="172">
        <v>98</v>
      </c>
      <c r="V45" s="172"/>
      <c r="W45" s="172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174"/>
      <c r="AL45" s="174"/>
      <c r="AM45" s="174"/>
    </row>
    <row r="46" spans="1:39" ht="12" customHeight="1">
      <c r="A46" s="172">
        <v>35</v>
      </c>
      <c r="B46" s="172"/>
      <c r="C46" s="172"/>
      <c r="D46" s="172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42"/>
      <c r="U46" s="172">
        <v>99</v>
      </c>
      <c r="V46" s="172"/>
      <c r="W46" s="172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174"/>
      <c r="AL46" s="174"/>
      <c r="AM46" s="174"/>
    </row>
    <row r="47" spans="1:39" ht="12" customHeight="1">
      <c r="A47" s="172">
        <v>36</v>
      </c>
      <c r="B47" s="172"/>
      <c r="C47" s="172"/>
      <c r="D47" s="172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42"/>
      <c r="U47" s="172">
        <v>100</v>
      </c>
      <c r="V47" s="172"/>
      <c r="W47" s="172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174"/>
      <c r="AL47" s="174"/>
      <c r="AM47" s="174"/>
    </row>
    <row r="48" spans="1:39" ht="12" customHeight="1">
      <c r="A48" s="172">
        <v>37</v>
      </c>
      <c r="B48" s="172"/>
      <c r="C48" s="172"/>
      <c r="D48" s="172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42"/>
      <c r="U48" s="172">
        <v>101</v>
      </c>
      <c r="V48" s="172"/>
      <c r="W48" s="172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4"/>
      <c r="AK48" s="174"/>
      <c r="AL48" s="174"/>
      <c r="AM48" s="174"/>
    </row>
    <row r="49" spans="1:39" ht="12" customHeight="1">
      <c r="A49" s="172">
        <v>38</v>
      </c>
      <c r="B49" s="172"/>
      <c r="C49" s="172"/>
      <c r="D49" s="172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42"/>
      <c r="U49" s="172">
        <v>102</v>
      </c>
      <c r="V49" s="172"/>
      <c r="W49" s="172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174"/>
      <c r="AL49" s="174"/>
      <c r="AM49" s="174"/>
    </row>
    <row r="50" spans="1:39" ht="12" customHeight="1">
      <c r="A50" s="172">
        <v>39</v>
      </c>
      <c r="B50" s="172"/>
      <c r="C50" s="172"/>
      <c r="D50" s="172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42"/>
      <c r="U50" s="172">
        <v>103</v>
      </c>
      <c r="V50" s="172"/>
      <c r="W50" s="172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174"/>
      <c r="AL50" s="174"/>
      <c r="AM50" s="174"/>
    </row>
    <row r="51" spans="1:39" ht="12" customHeight="1">
      <c r="A51" s="172">
        <v>40</v>
      </c>
      <c r="B51" s="172"/>
      <c r="C51" s="172"/>
      <c r="D51" s="172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42"/>
      <c r="U51" s="172">
        <v>104</v>
      </c>
      <c r="V51" s="172"/>
      <c r="W51" s="172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174"/>
      <c r="AL51" s="174"/>
      <c r="AM51" s="174"/>
    </row>
    <row r="52" spans="1:39" ht="12" customHeight="1">
      <c r="A52" s="172">
        <v>41</v>
      </c>
      <c r="B52" s="172"/>
      <c r="C52" s="172"/>
      <c r="D52" s="172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42"/>
      <c r="U52" s="172">
        <v>105</v>
      </c>
      <c r="V52" s="172"/>
      <c r="W52" s="172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174"/>
      <c r="AL52" s="174"/>
      <c r="AM52" s="174"/>
    </row>
    <row r="53" spans="1:39" ht="12" customHeight="1">
      <c r="A53" s="172">
        <v>42</v>
      </c>
      <c r="B53" s="172"/>
      <c r="C53" s="172"/>
      <c r="D53" s="172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42"/>
      <c r="U53" s="172">
        <v>106</v>
      </c>
      <c r="V53" s="172"/>
      <c r="W53" s="172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4"/>
      <c r="AK53" s="174"/>
      <c r="AL53" s="174"/>
      <c r="AM53" s="174"/>
    </row>
    <row r="54" spans="1:39" ht="12" customHeight="1">
      <c r="A54" s="172">
        <v>43</v>
      </c>
      <c r="B54" s="172"/>
      <c r="C54" s="172"/>
      <c r="D54" s="172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42"/>
      <c r="U54" s="172">
        <v>107</v>
      </c>
      <c r="V54" s="172"/>
      <c r="W54" s="172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4"/>
      <c r="AK54" s="174"/>
      <c r="AL54" s="174"/>
      <c r="AM54" s="174"/>
    </row>
    <row r="55" spans="1:39" ht="12" customHeight="1">
      <c r="A55" s="172">
        <v>44</v>
      </c>
      <c r="B55" s="172"/>
      <c r="C55" s="172"/>
      <c r="D55" s="172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42"/>
      <c r="U55" s="172">
        <v>108</v>
      </c>
      <c r="V55" s="172"/>
      <c r="W55" s="172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4"/>
      <c r="AK55" s="174"/>
      <c r="AL55" s="174"/>
      <c r="AM55" s="174"/>
    </row>
    <row r="56" spans="1:39" ht="12" customHeight="1">
      <c r="A56" s="172">
        <v>45</v>
      </c>
      <c r="B56" s="172"/>
      <c r="C56" s="172"/>
      <c r="D56" s="172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42"/>
      <c r="U56" s="172">
        <v>109</v>
      </c>
      <c r="V56" s="172"/>
      <c r="W56" s="172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4"/>
      <c r="AK56" s="174"/>
      <c r="AL56" s="174"/>
      <c r="AM56" s="174"/>
    </row>
    <row r="57" spans="1:39" ht="12" customHeight="1">
      <c r="A57" s="172">
        <v>46</v>
      </c>
      <c r="B57" s="172"/>
      <c r="C57" s="172"/>
      <c r="D57" s="172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42"/>
      <c r="U57" s="172">
        <v>110</v>
      </c>
      <c r="V57" s="172"/>
      <c r="W57" s="172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4"/>
      <c r="AK57" s="174"/>
      <c r="AL57" s="174"/>
      <c r="AM57" s="174"/>
    </row>
    <row r="58" spans="1:39" ht="12" customHeight="1">
      <c r="A58" s="172">
        <v>47</v>
      </c>
      <c r="B58" s="172"/>
      <c r="C58" s="172"/>
      <c r="D58" s="172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42"/>
      <c r="U58" s="172">
        <v>111</v>
      </c>
      <c r="V58" s="172"/>
      <c r="W58" s="172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174"/>
      <c r="AL58" s="174"/>
      <c r="AM58" s="174"/>
    </row>
    <row r="59" spans="1:39" ht="12" customHeight="1">
      <c r="A59" s="172">
        <v>48</v>
      </c>
      <c r="B59" s="172"/>
      <c r="C59" s="172"/>
      <c r="D59" s="172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42"/>
      <c r="U59" s="172">
        <v>112</v>
      </c>
      <c r="V59" s="172"/>
      <c r="W59" s="172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174"/>
      <c r="AL59" s="174"/>
      <c r="AM59" s="174"/>
    </row>
    <row r="60" spans="1:39" ht="12" customHeight="1">
      <c r="A60" s="172">
        <v>49</v>
      </c>
      <c r="B60" s="172"/>
      <c r="C60" s="172"/>
      <c r="D60" s="172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42"/>
      <c r="U60" s="172">
        <v>113</v>
      </c>
      <c r="V60" s="172"/>
      <c r="W60" s="172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174"/>
      <c r="AL60" s="174"/>
      <c r="AM60" s="174"/>
    </row>
    <row r="61" spans="1:39" ht="12" customHeight="1">
      <c r="A61" s="172">
        <v>50</v>
      </c>
      <c r="B61" s="172"/>
      <c r="C61" s="172"/>
      <c r="D61" s="172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42"/>
      <c r="U61" s="172">
        <v>114</v>
      </c>
      <c r="V61" s="172"/>
      <c r="W61" s="172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4"/>
      <c r="AK61" s="174"/>
      <c r="AL61" s="174"/>
      <c r="AM61" s="174"/>
    </row>
    <row r="62" spans="1:39" ht="12" customHeight="1">
      <c r="A62" s="172">
        <v>51</v>
      </c>
      <c r="B62" s="172"/>
      <c r="C62" s="172"/>
      <c r="D62" s="172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42"/>
      <c r="U62" s="172">
        <v>115</v>
      </c>
      <c r="V62" s="172"/>
      <c r="W62" s="172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4"/>
      <c r="AK62" s="174"/>
      <c r="AL62" s="174"/>
      <c r="AM62" s="174"/>
    </row>
    <row r="63" spans="1:39" ht="12" customHeight="1">
      <c r="A63" s="172">
        <v>52</v>
      </c>
      <c r="B63" s="172"/>
      <c r="C63" s="172"/>
      <c r="D63" s="172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42"/>
      <c r="U63" s="172">
        <v>116</v>
      </c>
      <c r="V63" s="172"/>
      <c r="W63" s="172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4"/>
      <c r="AK63" s="174"/>
      <c r="AL63" s="174"/>
      <c r="AM63" s="174"/>
    </row>
    <row r="64" spans="1:39" ht="12" customHeight="1">
      <c r="A64" s="172">
        <v>53</v>
      </c>
      <c r="B64" s="172"/>
      <c r="C64" s="172"/>
      <c r="D64" s="172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42"/>
      <c r="U64" s="172">
        <v>117</v>
      </c>
      <c r="V64" s="172"/>
      <c r="W64" s="172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4"/>
      <c r="AK64" s="174"/>
      <c r="AL64" s="174"/>
      <c r="AM64" s="174"/>
    </row>
    <row r="65" spans="1:39" ht="12" customHeight="1">
      <c r="A65" s="172">
        <v>54</v>
      </c>
      <c r="B65" s="172"/>
      <c r="C65" s="172"/>
      <c r="D65" s="172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42"/>
      <c r="U65" s="172">
        <v>118</v>
      </c>
      <c r="V65" s="172"/>
      <c r="W65" s="172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4"/>
      <c r="AK65" s="174"/>
      <c r="AL65" s="174"/>
      <c r="AM65" s="174"/>
    </row>
    <row r="66" spans="1:39" ht="12" customHeight="1">
      <c r="A66" s="172">
        <v>55</v>
      </c>
      <c r="B66" s="172"/>
      <c r="C66" s="172"/>
      <c r="D66" s="172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42"/>
      <c r="U66" s="172">
        <v>119</v>
      </c>
      <c r="V66" s="172"/>
      <c r="W66" s="172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4"/>
      <c r="AK66" s="174"/>
      <c r="AL66" s="174"/>
      <c r="AM66" s="174"/>
    </row>
    <row r="67" spans="1:39" ht="12" customHeight="1">
      <c r="A67" s="172">
        <v>56</v>
      </c>
      <c r="B67" s="172"/>
      <c r="C67" s="172"/>
      <c r="D67" s="172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42"/>
      <c r="U67" s="172">
        <v>120</v>
      </c>
      <c r="V67" s="172"/>
      <c r="W67" s="172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174"/>
      <c r="AL67" s="174"/>
      <c r="AM67" s="174"/>
    </row>
    <row r="68" spans="1:39" ht="12" customHeight="1">
      <c r="A68" s="172">
        <v>57</v>
      </c>
      <c r="B68" s="172"/>
      <c r="C68" s="172"/>
      <c r="D68" s="172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42"/>
      <c r="U68" s="172">
        <v>121</v>
      </c>
      <c r="V68" s="172"/>
      <c r="W68" s="172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4"/>
      <c r="AK68" s="174"/>
      <c r="AL68" s="174"/>
      <c r="AM68" s="174"/>
    </row>
    <row r="69" spans="1:39" ht="12" customHeight="1">
      <c r="A69" s="172">
        <v>58</v>
      </c>
      <c r="B69" s="172"/>
      <c r="C69" s="172"/>
      <c r="D69" s="172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42"/>
      <c r="U69" s="172">
        <v>122</v>
      </c>
      <c r="V69" s="172"/>
      <c r="W69" s="172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4"/>
      <c r="AK69" s="174"/>
      <c r="AL69" s="174"/>
      <c r="AM69" s="174"/>
    </row>
    <row r="70" spans="1:39" ht="12" customHeight="1">
      <c r="A70" s="172">
        <v>59</v>
      </c>
      <c r="B70" s="172"/>
      <c r="C70" s="172"/>
      <c r="D70" s="172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42"/>
      <c r="U70" s="172">
        <v>123</v>
      </c>
      <c r="V70" s="172"/>
      <c r="W70" s="172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4"/>
      <c r="AK70" s="174"/>
      <c r="AL70" s="174"/>
      <c r="AM70" s="174"/>
    </row>
    <row r="71" spans="1:39" ht="12" customHeight="1">
      <c r="A71" s="172">
        <v>60</v>
      </c>
      <c r="B71" s="172"/>
      <c r="C71" s="172"/>
      <c r="D71" s="172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42"/>
      <c r="U71" s="172">
        <v>124</v>
      </c>
      <c r="V71" s="172"/>
      <c r="W71" s="172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4"/>
      <c r="AK71" s="174"/>
      <c r="AL71" s="174"/>
      <c r="AM71" s="174"/>
    </row>
    <row r="72" spans="1:39" ht="12" customHeight="1">
      <c r="A72" s="172">
        <v>61</v>
      </c>
      <c r="B72" s="172"/>
      <c r="C72" s="172"/>
      <c r="D72" s="172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42"/>
      <c r="U72" s="172">
        <v>125</v>
      </c>
      <c r="V72" s="172"/>
      <c r="W72" s="172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4"/>
      <c r="AK72" s="174"/>
      <c r="AL72" s="174"/>
      <c r="AM72" s="174"/>
    </row>
    <row r="73" spans="1:39" ht="12" customHeight="1">
      <c r="A73" s="172">
        <v>62</v>
      </c>
      <c r="B73" s="172"/>
      <c r="C73" s="172"/>
      <c r="D73" s="172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42"/>
      <c r="U73" s="172">
        <v>126</v>
      </c>
      <c r="V73" s="172"/>
      <c r="W73" s="172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4"/>
      <c r="AK73" s="174"/>
      <c r="AL73" s="174"/>
      <c r="AM73" s="174"/>
    </row>
    <row r="74" spans="1:39" ht="12" customHeight="1">
      <c r="A74" s="172">
        <v>63</v>
      </c>
      <c r="B74" s="172"/>
      <c r="C74" s="172"/>
      <c r="D74" s="172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42"/>
      <c r="U74" s="172">
        <v>127</v>
      </c>
      <c r="V74" s="172"/>
      <c r="W74" s="172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4"/>
      <c r="AK74" s="174"/>
      <c r="AL74" s="174"/>
      <c r="AM74" s="174"/>
    </row>
    <row r="75" spans="1:39" ht="12" customHeight="1">
      <c r="A75" s="172">
        <v>64</v>
      </c>
      <c r="B75" s="172"/>
      <c r="C75" s="172"/>
      <c r="D75" s="172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42"/>
      <c r="U75" s="172">
        <v>128</v>
      </c>
      <c r="V75" s="172"/>
      <c r="W75" s="172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4"/>
      <c r="AK75" s="174"/>
      <c r="AL75" s="174"/>
      <c r="AM75" s="174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16"/>
  <sheetViews>
    <sheetView tabSelected="1" view="pageBreakPreview" topLeftCell="A112" zoomScale="85" zoomScaleNormal="70" zoomScaleSheetLayoutView="85" workbookViewId="0">
      <selection activeCell="C8" sqref="C8:H9"/>
    </sheetView>
  </sheetViews>
  <sheetFormatPr defaultColWidth="9" defaultRowHeight="17.25" customHeight="1" outlineLevelRow="4"/>
  <cols>
    <col min="1" max="1" width="33.6640625" style="50" customWidth="1"/>
    <col min="2" max="2" width="141.1640625" style="2" customWidth="1"/>
    <col min="3" max="3" width="14.33203125" style="1" customWidth="1"/>
    <col min="4" max="8" width="15" style="1" customWidth="1"/>
    <col min="9" max="16384" width="9" style="1"/>
  </cols>
  <sheetData>
    <row r="1" spans="1:10" ht="29.25" customHeight="1">
      <c r="A1" s="186"/>
      <c r="B1" s="194" t="s">
        <v>35</v>
      </c>
      <c r="C1" s="193"/>
      <c r="D1" s="193"/>
      <c r="E1" s="193"/>
      <c r="F1" s="193"/>
      <c r="G1" s="193"/>
      <c r="H1" s="193"/>
    </row>
    <row r="2" spans="1:10" ht="29.25" customHeight="1">
      <c r="A2" s="186"/>
      <c r="B2" s="195"/>
      <c r="C2" s="193"/>
      <c r="D2" s="193"/>
      <c r="E2" s="193"/>
      <c r="F2" s="193"/>
      <c r="G2" s="193"/>
      <c r="H2" s="193"/>
    </row>
    <row r="3" spans="1:10" ht="29.25" customHeight="1">
      <c r="A3" s="186"/>
      <c r="B3" s="195"/>
      <c r="C3" s="193"/>
      <c r="D3" s="193"/>
      <c r="E3" s="193"/>
      <c r="F3" s="193"/>
      <c r="G3" s="193"/>
      <c r="H3" s="193"/>
    </row>
    <row r="4" spans="1:10" ht="21.95" customHeight="1">
      <c r="A4" s="186"/>
      <c r="B4" s="196" t="s">
        <v>44</v>
      </c>
      <c r="C4" s="193"/>
      <c r="D4" s="193"/>
      <c r="E4" s="193"/>
      <c r="F4" s="193"/>
      <c r="G4" s="193"/>
      <c r="H4" s="193"/>
    </row>
    <row r="5" spans="1:10" ht="21.95" customHeight="1">
      <c r="A5" s="186"/>
      <c r="B5" s="196"/>
      <c r="C5" s="193"/>
      <c r="D5" s="193"/>
      <c r="E5" s="193"/>
      <c r="F5" s="193"/>
      <c r="G5" s="193"/>
      <c r="H5" s="193"/>
    </row>
    <row r="6" spans="1:10" ht="30" customHeight="1">
      <c r="A6" s="186"/>
      <c r="B6" s="197"/>
      <c r="C6" s="193"/>
      <c r="D6" s="193"/>
      <c r="E6" s="193"/>
      <c r="F6" s="193"/>
      <c r="G6" s="193"/>
      <c r="H6" s="193"/>
    </row>
    <row r="7" spans="1:10" ht="47.25" customHeight="1">
      <c r="A7" s="186"/>
      <c r="B7" s="47" t="s">
        <v>46</v>
      </c>
      <c r="C7" s="193"/>
      <c r="D7" s="193"/>
      <c r="E7" s="193"/>
      <c r="F7" s="193"/>
      <c r="G7" s="193"/>
      <c r="H7" s="193"/>
    </row>
    <row r="8" spans="1:10" ht="28.5" customHeight="1">
      <c r="A8" s="49" t="s">
        <v>9</v>
      </c>
      <c r="B8" s="188" t="s">
        <v>251</v>
      </c>
      <c r="C8" s="187" t="s">
        <v>256</v>
      </c>
      <c r="D8" s="187"/>
      <c r="E8" s="187"/>
      <c r="F8" s="187"/>
      <c r="G8" s="187"/>
      <c r="H8" s="187"/>
    </row>
    <row r="9" spans="1:10" ht="28.5" customHeight="1">
      <c r="A9" s="62" t="s">
        <v>18</v>
      </c>
      <c r="B9" s="189"/>
      <c r="C9" s="187"/>
      <c r="D9" s="187"/>
      <c r="E9" s="187"/>
      <c r="F9" s="187"/>
      <c r="G9" s="187"/>
      <c r="H9" s="187"/>
    </row>
    <row r="10" spans="1:10" s="43" customFormat="1" ht="47.25" customHeight="1">
      <c r="A10" s="48"/>
      <c r="B10" s="46"/>
      <c r="C10" s="198" t="s">
        <v>83</v>
      </c>
      <c r="D10" s="190" t="s">
        <v>89</v>
      </c>
      <c r="E10" s="191"/>
      <c r="F10" s="191"/>
      <c r="G10" s="191"/>
      <c r="H10" s="192"/>
    </row>
    <row r="11" spans="1:10" s="43" customFormat="1" ht="82.5" customHeight="1">
      <c r="A11" s="48" t="s">
        <v>47</v>
      </c>
      <c r="B11" s="46"/>
      <c r="C11" s="199"/>
      <c r="D11" s="51" t="s">
        <v>84</v>
      </c>
      <c r="E11" s="51" t="s">
        <v>85</v>
      </c>
      <c r="F11" s="51" t="s">
        <v>86</v>
      </c>
      <c r="G11" s="51" t="s">
        <v>87</v>
      </c>
      <c r="H11" s="51" t="s">
        <v>88</v>
      </c>
    </row>
    <row r="12" spans="1:10" ht="17.25" customHeight="1">
      <c r="A12" s="58">
        <v>1</v>
      </c>
      <c r="B12" s="53" t="s">
        <v>82</v>
      </c>
      <c r="C12" s="53">
        <v>100</v>
      </c>
      <c r="D12" s="53">
        <v>100</v>
      </c>
      <c r="E12" s="53"/>
      <c r="F12" s="53"/>
      <c r="G12" s="53"/>
      <c r="H12" s="53"/>
    </row>
    <row r="13" spans="1:10" ht="17.25" customHeight="1" outlineLevel="1">
      <c r="A13" s="59">
        <v>1.1000000000000001</v>
      </c>
      <c r="B13" s="54" t="s">
        <v>96</v>
      </c>
      <c r="C13" s="54">
        <f>E13</f>
        <v>10</v>
      </c>
      <c r="D13" s="54"/>
      <c r="E13" s="54">
        <v>10</v>
      </c>
      <c r="F13" s="54"/>
      <c r="G13" s="54"/>
      <c r="H13" s="54"/>
    </row>
    <row r="14" spans="1:10" s="65" customFormat="1" ht="17.25" customHeight="1" outlineLevel="2">
      <c r="A14" s="60" t="s">
        <v>37</v>
      </c>
      <c r="B14" s="56" t="s">
        <v>97</v>
      </c>
      <c r="C14" s="56">
        <f>+F14*E13/D12</f>
        <v>1</v>
      </c>
      <c r="D14" s="56"/>
      <c r="E14" s="56"/>
      <c r="F14" s="56">
        <v>10</v>
      </c>
      <c r="G14" s="56"/>
      <c r="H14" s="56"/>
    </row>
    <row r="15" spans="1:10" s="65" customFormat="1" ht="17.25" customHeight="1" outlineLevel="2">
      <c r="A15" s="60" t="s">
        <v>38</v>
      </c>
      <c r="B15" s="56" t="s">
        <v>98</v>
      </c>
      <c r="C15" s="56">
        <f>+F15*E13/D12</f>
        <v>8.8000000000000007</v>
      </c>
      <c r="D15" s="56"/>
      <c r="E15" s="56"/>
      <c r="F15" s="56">
        <v>88</v>
      </c>
      <c r="G15" s="56"/>
      <c r="H15" s="56"/>
      <c r="J15" s="66"/>
    </row>
    <row r="16" spans="1:10" ht="17.25" customHeight="1" outlineLevel="3">
      <c r="A16" s="61" t="s">
        <v>186</v>
      </c>
      <c r="B16" s="57" t="s">
        <v>222</v>
      </c>
      <c r="C16" s="57">
        <f>+G16*$F$15*$E$13/$D$12/100</f>
        <v>0.88</v>
      </c>
      <c r="D16" s="57"/>
      <c r="E16" s="57"/>
      <c r="F16" s="57"/>
      <c r="G16" s="57">
        <v>10</v>
      </c>
      <c r="H16" s="57"/>
    </row>
    <row r="17" spans="1:8" ht="17.25" customHeight="1" outlineLevel="3">
      <c r="A17" s="61" t="s">
        <v>187</v>
      </c>
      <c r="B17" s="57" t="s">
        <v>46</v>
      </c>
      <c r="C17" s="57">
        <f t="shared" ref="C17:C45" si="0">+G17*$F$15*$E$13/$D$12/100</f>
        <v>0.88</v>
      </c>
      <c r="D17" s="57"/>
      <c r="E17" s="57"/>
      <c r="F17" s="57"/>
      <c r="G17" s="57">
        <v>10</v>
      </c>
      <c r="H17" s="57"/>
    </row>
    <row r="18" spans="1:8" ht="17.25" customHeight="1" outlineLevel="3">
      <c r="A18" s="61" t="s">
        <v>188</v>
      </c>
      <c r="B18" s="57" t="s">
        <v>223</v>
      </c>
      <c r="C18" s="57">
        <f t="shared" si="0"/>
        <v>0.44</v>
      </c>
      <c r="D18" s="57"/>
      <c r="E18" s="57"/>
      <c r="F18" s="57"/>
      <c r="G18" s="57">
        <v>5</v>
      </c>
      <c r="H18" s="57"/>
    </row>
    <row r="19" spans="1:8" ht="17.25" customHeight="1" outlineLevel="3">
      <c r="A19" s="61" t="s">
        <v>189</v>
      </c>
      <c r="B19" s="57" t="s">
        <v>224</v>
      </c>
      <c r="C19" s="57">
        <f t="shared" si="0"/>
        <v>0.61599999999999999</v>
      </c>
      <c r="D19" s="57"/>
      <c r="E19" s="57"/>
      <c r="F19" s="57"/>
      <c r="G19" s="57">
        <v>7</v>
      </c>
      <c r="H19" s="57"/>
    </row>
    <row r="20" spans="1:8" ht="17.25" customHeight="1" outlineLevel="3">
      <c r="A20" s="61" t="s">
        <v>190</v>
      </c>
      <c r="B20" s="57" t="s">
        <v>225</v>
      </c>
      <c r="C20" s="57">
        <f t="shared" si="0"/>
        <v>8.8000000000000009E-2</v>
      </c>
      <c r="D20" s="57"/>
      <c r="E20" s="57"/>
      <c r="F20" s="57"/>
      <c r="G20" s="57">
        <v>1</v>
      </c>
      <c r="H20" s="57"/>
    </row>
    <row r="21" spans="1:8" ht="17.25" customHeight="1" outlineLevel="3">
      <c r="A21" s="61" t="s">
        <v>191</v>
      </c>
      <c r="B21" s="57" t="s">
        <v>226</v>
      </c>
      <c r="C21" s="57">
        <f t="shared" si="0"/>
        <v>8.8000000000000009E-2</v>
      </c>
      <c r="D21" s="57"/>
      <c r="E21" s="57"/>
      <c r="F21" s="57"/>
      <c r="G21" s="57">
        <v>1</v>
      </c>
      <c r="H21" s="57"/>
    </row>
    <row r="22" spans="1:8" ht="17.25" customHeight="1" outlineLevel="3">
      <c r="A22" s="61" t="s">
        <v>192</v>
      </c>
      <c r="B22" s="57" t="s">
        <v>227</v>
      </c>
      <c r="C22" s="57">
        <f t="shared" si="0"/>
        <v>8.8000000000000009E-2</v>
      </c>
      <c r="D22" s="57"/>
      <c r="E22" s="57"/>
      <c r="F22" s="57"/>
      <c r="G22" s="57">
        <v>1</v>
      </c>
      <c r="H22" s="57"/>
    </row>
    <row r="23" spans="1:8" ht="17.25" customHeight="1" outlineLevel="3">
      <c r="A23" s="61" t="s">
        <v>193</v>
      </c>
      <c r="B23" s="57" t="s">
        <v>228</v>
      </c>
      <c r="C23" s="57">
        <f t="shared" si="0"/>
        <v>8.8000000000000009E-2</v>
      </c>
      <c r="D23" s="57"/>
      <c r="E23" s="57"/>
      <c r="F23" s="57"/>
      <c r="G23" s="57">
        <v>1</v>
      </c>
      <c r="H23" s="57"/>
    </row>
    <row r="24" spans="1:8" ht="17.25" customHeight="1" outlineLevel="3">
      <c r="A24" s="61" t="s">
        <v>194</v>
      </c>
      <c r="B24" s="57" t="s">
        <v>229</v>
      </c>
      <c r="C24" s="57">
        <f t="shared" si="0"/>
        <v>0.88</v>
      </c>
      <c r="D24" s="57"/>
      <c r="E24" s="57"/>
      <c r="F24" s="57"/>
      <c r="G24" s="57">
        <v>10</v>
      </c>
      <c r="H24" s="57"/>
    </row>
    <row r="25" spans="1:8" ht="17.25" customHeight="1" outlineLevel="3">
      <c r="A25" s="61" t="s">
        <v>195</v>
      </c>
      <c r="B25" s="57" t="s">
        <v>230</v>
      </c>
      <c r="C25" s="57">
        <f t="shared" si="0"/>
        <v>8.8000000000000009E-2</v>
      </c>
      <c r="D25" s="57"/>
      <c r="E25" s="57"/>
      <c r="F25" s="57"/>
      <c r="G25" s="57">
        <v>1</v>
      </c>
      <c r="H25" s="57"/>
    </row>
    <row r="26" spans="1:8" ht="17.25" customHeight="1" outlineLevel="3">
      <c r="A26" s="61" t="s">
        <v>196</v>
      </c>
      <c r="B26" s="57" t="s">
        <v>231</v>
      </c>
      <c r="C26" s="57">
        <f t="shared" si="0"/>
        <v>8.8000000000000009E-2</v>
      </c>
      <c r="D26" s="57"/>
      <c r="E26" s="57"/>
      <c r="F26" s="57"/>
      <c r="G26" s="57">
        <v>1</v>
      </c>
      <c r="H26" s="57"/>
    </row>
    <row r="27" spans="1:8" ht="17.25" customHeight="1" outlineLevel="3">
      <c r="A27" s="61" t="s">
        <v>197</v>
      </c>
      <c r="B27" s="57" t="s">
        <v>232</v>
      </c>
      <c r="C27" s="57">
        <f t="shared" si="0"/>
        <v>8.8000000000000009E-2</v>
      </c>
      <c r="D27" s="57"/>
      <c r="E27" s="57"/>
      <c r="F27" s="57"/>
      <c r="G27" s="57">
        <v>1</v>
      </c>
      <c r="H27" s="57"/>
    </row>
    <row r="28" spans="1:8" ht="17.25" customHeight="1" outlineLevel="3">
      <c r="A28" s="61" t="s">
        <v>198</v>
      </c>
      <c r="B28" s="57" t="s">
        <v>233</v>
      </c>
      <c r="C28" s="57">
        <f t="shared" si="0"/>
        <v>8.8000000000000009E-2</v>
      </c>
      <c r="D28" s="57"/>
      <c r="E28" s="57"/>
      <c r="F28" s="57"/>
      <c r="G28" s="57">
        <v>1</v>
      </c>
      <c r="H28" s="57"/>
    </row>
    <row r="29" spans="1:8" ht="17.25" customHeight="1" outlineLevel="3">
      <c r="A29" s="61" t="s">
        <v>199</v>
      </c>
      <c r="B29" s="57" t="s">
        <v>234</v>
      </c>
      <c r="C29" s="57">
        <f t="shared" si="0"/>
        <v>8.8000000000000009E-2</v>
      </c>
      <c r="D29" s="57"/>
      <c r="E29" s="57"/>
      <c r="F29" s="57"/>
      <c r="G29" s="57">
        <v>1</v>
      </c>
      <c r="H29" s="57"/>
    </row>
    <row r="30" spans="1:8" ht="17.25" customHeight="1" outlineLevel="3">
      <c r="A30" s="61" t="s">
        <v>200</v>
      </c>
      <c r="B30" s="57" t="s">
        <v>235</v>
      </c>
      <c r="C30" s="57">
        <f t="shared" si="0"/>
        <v>0.44</v>
      </c>
      <c r="D30" s="57"/>
      <c r="E30" s="57"/>
      <c r="F30" s="57"/>
      <c r="G30" s="57">
        <v>5</v>
      </c>
      <c r="H30" s="57"/>
    </row>
    <row r="31" spans="1:8" ht="17.25" customHeight="1" outlineLevel="3">
      <c r="A31" s="61" t="s">
        <v>201</v>
      </c>
      <c r="B31" s="57" t="s">
        <v>236</v>
      </c>
      <c r="C31" s="57">
        <f t="shared" si="0"/>
        <v>0.44</v>
      </c>
      <c r="D31" s="57"/>
      <c r="E31" s="57"/>
      <c r="F31" s="57"/>
      <c r="G31" s="57">
        <v>5</v>
      </c>
      <c r="H31" s="57"/>
    </row>
    <row r="32" spans="1:8" ht="17.25" customHeight="1" outlineLevel="3">
      <c r="A32" s="61" t="s">
        <v>202</v>
      </c>
      <c r="B32" s="57" t="s">
        <v>237</v>
      </c>
      <c r="C32" s="57">
        <f t="shared" si="0"/>
        <v>0.44</v>
      </c>
      <c r="D32" s="57"/>
      <c r="E32" s="57"/>
      <c r="F32" s="57"/>
      <c r="G32" s="57">
        <v>5</v>
      </c>
      <c r="H32" s="57"/>
    </row>
    <row r="33" spans="1:8" ht="17.25" customHeight="1" outlineLevel="3">
      <c r="A33" s="61" t="s">
        <v>203</v>
      </c>
      <c r="B33" s="57" t="s">
        <v>238</v>
      </c>
      <c r="C33" s="57">
        <f t="shared" si="0"/>
        <v>8.8000000000000009E-2</v>
      </c>
      <c r="D33" s="57"/>
      <c r="E33" s="57"/>
      <c r="F33" s="57"/>
      <c r="G33" s="57">
        <v>1</v>
      </c>
      <c r="H33" s="57"/>
    </row>
    <row r="34" spans="1:8" ht="17.25" customHeight="1" outlineLevel="3">
      <c r="A34" s="61" t="s">
        <v>204</v>
      </c>
      <c r="B34" s="57" t="s">
        <v>239</v>
      </c>
      <c r="C34" s="57">
        <f t="shared" si="0"/>
        <v>8.8000000000000009E-2</v>
      </c>
      <c r="D34" s="57"/>
      <c r="E34" s="57"/>
      <c r="F34" s="57"/>
      <c r="G34" s="57">
        <v>1</v>
      </c>
      <c r="H34" s="57"/>
    </row>
    <row r="35" spans="1:8" ht="17.25" customHeight="1" outlineLevel="3">
      <c r="A35" s="61" t="s">
        <v>205</v>
      </c>
      <c r="B35" s="57" t="s">
        <v>240</v>
      </c>
      <c r="C35" s="57">
        <f t="shared" si="0"/>
        <v>0.44</v>
      </c>
      <c r="D35" s="57"/>
      <c r="E35" s="57"/>
      <c r="F35" s="57"/>
      <c r="G35" s="57">
        <v>5</v>
      </c>
      <c r="H35" s="57"/>
    </row>
    <row r="36" spans="1:8" ht="17.25" customHeight="1" outlineLevel="3">
      <c r="A36" s="61" t="s">
        <v>206</v>
      </c>
      <c r="B36" s="57" t="s">
        <v>241</v>
      </c>
      <c r="C36" s="57">
        <f t="shared" si="0"/>
        <v>0.44</v>
      </c>
      <c r="D36" s="57"/>
      <c r="E36" s="57"/>
      <c r="F36" s="57"/>
      <c r="G36" s="57">
        <v>5</v>
      </c>
      <c r="H36" s="57"/>
    </row>
    <row r="37" spans="1:8" ht="17.25" customHeight="1" outlineLevel="3">
      <c r="A37" s="61" t="s">
        <v>207</v>
      </c>
      <c r="B37" s="57" t="s">
        <v>242</v>
      </c>
      <c r="C37" s="57">
        <f t="shared" si="0"/>
        <v>0.88</v>
      </c>
      <c r="D37" s="57"/>
      <c r="E37" s="57"/>
      <c r="F37" s="57"/>
      <c r="G37" s="57">
        <v>10</v>
      </c>
      <c r="H37" s="57"/>
    </row>
    <row r="38" spans="1:8" ht="17.25" customHeight="1" outlineLevel="3">
      <c r="A38" s="61" t="s">
        <v>208</v>
      </c>
      <c r="B38" s="57" t="s">
        <v>243</v>
      </c>
      <c r="C38" s="57">
        <f t="shared" si="0"/>
        <v>8.8000000000000009E-2</v>
      </c>
      <c r="D38" s="57"/>
      <c r="E38" s="57"/>
      <c r="F38" s="57"/>
      <c r="G38" s="57">
        <v>1</v>
      </c>
      <c r="H38" s="57"/>
    </row>
    <row r="39" spans="1:8" ht="17.25" customHeight="1" outlineLevel="3">
      <c r="A39" s="61" t="s">
        <v>209</v>
      </c>
      <c r="B39" s="57" t="s">
        <v>244</v>
      </c>
      <c r="C39" s="57">
        <f t="shared" si="0"/>
        <v>8.8000000000000009E-2</v>
      </c>
      <c r="D39" s="57"/>
      <c r="E39" s="57"/>
      <c r="F39" s="57"/>
      <c r="G39" s="57">
        <v>1</v>
      </c>
      <c r="H39" s="57"/>
    </row>
    <row r="40" spans="1:8" ht="17.25" customHeight="1" outlineLevel="3">
      <c r="A40" s="61" t="s">
        <v>210</v>
      </c>
      <c r="B40" s="57" t="s">
        <v>245</v>
      </c>
      <c r="C40" s="57">
        <f t="shared" si="0"/>
        <v>8.8000000000000009E-2</v>
      </c>
      <c r="D40" s="57"/>
      <c r="E40" s="57"/>
      <c r="F40" s="57"/>
      <c r="G40" s="57">
        <v>1</v>
      </c>
      <c r="H40" s="57"/>
    </row>
    <row r="41" spans="1:8" ht="17.25" customHeight="1" outlineLevel="3">
      <c r="A41" s="61" t="s">
        <v>211</v>
      </c>
      <c r="B41" s="57" t="s">
        <v>246</v>
      </c>
      <c r="C41" s="57">
        <f t="shared" si="0"/>
        <v>8.8000000000000009E-2</v>
      </c>
      <c r="D41" s="57"/>
      <c r="E41" s="57"/>
      <c r="F41" s="57"/>
      <c r="G41" s="57">
        <v>1</v>
      </c>
      <c r="H41" s="57"/>
    </row>
    <row r="42" spans="1:8" ht="17.25" customHeight="1" outlineLevel="3">
      <c r="A42" s="61" t="s">
        <v>212</v>
      </c>
      <c r="B42" s="57" t="s">
        <v>247</v>
      </c>
      <c r="C42" s="57">
        <f t="shared" si="0"/>
        <v>0.17600000000000002</v>
      </c>
      <c r="D42" s="57"/>
      <c r="E42" s="57"/>
      <c r="F42" s="57"/>
      <c r="G42" s="57">
        <v>2</v>
      </c>
      <c r="H42" s="57"/>
    </row>
    <row r="43" spans="1:8" ht="17.25" customHeight="1" outlineLevel="3">
      <c r="A43" s="61" t="s">
        <v>213</v>
      </c>
      <c r="B43" s="57" t="s">
        <v>248</v>
      </c>
      <c r="C43" s="57">
        <f t="shared" si="0"/>
        <v>0.17600000000000002</v>
      </c>
      <c r="D43" s="57"/>
      <c r="E43" s="57"/>
      <c r="F43" s="57"/>
      <c r="G43" s="57">
        <v>2</v>
      </c>
      <c r="H43" s="57"/>
    </row>
    <row r="44" spans="1:8" ht="17.25" customHeight="1" outlineLevel="3">
      <c r="A44" s="61" t="s">
        <v>214</v>
      </c>
      <c r="B44" s="57" t="s">
        <v>249</v>
      </c>
      <c r="C44" s="57">
        <f t="shared" si="0"/>
        <v>0.17600000000000002</v>
      </c>
      <c r="D44" s="57"/>
      <c r="E44" s="57"/>
      <c r="F44" s="57"/>
      <c r="G44" s="57">
        <v>2</v>
      </c>
      <c r="H44" s="57"/>
    </row>
    <row r="45" spans="1:8" ht="17.25" customHeight="1" outlineLevel="3">
      <c r="A45" s="61" t="s">
        <v>215</v>
      </c>
      <c r="B45" s="57" t="s">
        <v>250</v>
      </c>
      <c r="C45" s="57">
        <f t="shared" si="0"/>
        <v>0.17600000000000002</v>
      </c>
      <c r="D45" s="57"/>
      <c r="E45" s="57"/>
      <c r="F45" s="57"/>
      <c r="G45" s="57">
        <v>2</v>
      </c>
      <c r="H45" s="57"/>
    </row>
    <row r="46" spans="1:8" s="65" customFormat="1" ht="17.25" customHeight="1" outlineLevel="2">
      <c r="A46" s="60" t="s">
        <v>39</v>
      </c>
      <c r="B46" s="56" t="s">
        <v>100</v>
      </c>
      <c r="C46" s="56">
        <f>+F46*E13/D12</f>
        <v>0.1</v>
      </c>
      <c r="D46" s="56"/>
      <c r="E46" s="56"/>
      <c r="F46" s="56">
        <v>1</v>
      </c>
      <c r="G46" s="56"/>
      <c r="H46" s="56"/>
    </row>
    <row r="47" spans="1:8" s="65" customFormat="1" ht="17.25" customHeight="1" outlineLevel="2">
      <c r="A47" s="60" t="s">
        <v>40</v>
      </c>
      <c r="B47" s="56" t="s">
        <v>99</v>
      </c>
      <c r="C47" s="56">
        <v>0.1</v>
      </c>
      <c r="D47" s="56"/>
      <c r="E47" s="56"/>
      <c r="F47" s="56">
        <v>1</v>
      </c>
      <c r="G47" s="56"/>
      <c r="H47" s="56"/>
    </row>
    <row r="48" spans="1:8" ht="17.25" customHeight="1" outlineLevel="1">
      <c r="A48" s="59">
        <v>1.2</v>
      </c>
      <c r="B48" s="54" t="s">
        <v>101</v>
      </c>
      <c r="C48" s="54">
        <f>E48</f>
        <v>40</v>
      </c>
      <c r="D48" s="54"/>
      <c r="E48" s="54">
        <v>40</v>
      </c>
      <c r="F48" s="54"/>
      <c r="G48" s="54"/>
      <c r="H48" s="54"/>
    </row>
    <row r="49" spans="1:8" s="52" customFormat="1" ht="17.25" customHeight="1" outlineLevel="2">
      <c r="A49" s="60" t="s">
        <v>41</v>
      </c>
      <c r="B49" s="56" t="s">
        <v>102</v>
      </c>
      <c r="C49" s="56">
        <f>+F49*$E$48/$D$12</f>
        <v>20</v>
      </c>
      <c r="D49" s="55"/>
      <c r="E49" s="55"/>
      <c r="F49" s="56">
        <v>50</v>
      </c>
      <c r="G49" s="55"/>
      <c r="H49" s="55"/>
    </row>
    <row r="50" spans="1:8" ht="17.25" customHeight="1" outlineLevel="2">
      <c r="A50" s="60" t="s">
        <v>48</v>
      </c>
      <c r="B50" s="56" t="s">
        <v>103</v>
      </c>
      <c r="C50" s="56">
        <f>+F50*$E$48/$D$12</f>
        <v>18</v>
      </c>
      <c r="D50" s="56"/>
      <c r="E50" s="56"/>
      <c r="F50" s="56">
        <v>45</v>
      </c>
      <c r="G50" s="56"/>
      <c r="H50" s="56"/>
    </row>
    <row r="51" spans="1:8" s="52" customFormat="1" ht="17.25" customHeight="1" outlineLevel="2">
      <c r="A51" s="60" t="s">
        <v>49</v>
      </c>
      <c r="B51" s="56" t="s">
        <v>104</v>
      </c>
      <c r="C51" s="56">
        <f>+F51*$E$48/$D$12</f>
        <v>1.6</v>
      </c>
      <c r="D51" s="56"/>
      <c r="E51" s="56"/>
      <c r="F51" s="56">
        <v>4</v>
      </c>
      <c r="G51" s="56"/>
      <c r="H51" s="56"/>
    </row>
    <row r="52" spans="1:8" ht="17.25" customHeight="1" outlineLevel="2">
      <c r="A52" s="60" t="s">
        <v>50</v>
      </c>
      <c r="B52" s="56" t="s">
        <v>105</v>
      </c>
      <c r="C52" s="56">
        <f>+F52*$E$48/$D$12</f>
        <v>0.4</v>
      </c>
      <c r="D52" s="56"/>
      <c r="E52" s="56"/>
      <c r="F52" s="56">
        <v>1</v>
      </c>
      <c r="G52" s="56"/>
      <c r="H52" s="56"/>
    </row>
    <row r="53" spans="1:8" ht="17.25" customHeight="1" outlineLevel="1">
      <c r="A53" s="59">
        <v>1.3</v>
      </c>
      <c r="B53" s="54" t="s">
        <v>106</v>
      </c>
      <c r="C53" s="54">
        <f>E53</f>
        <v>25</v>
      </c>
      <c r="D53" s="54"/>
      <c r="E53" s="54">
        <v>25</v>
      </c>
      <c r="F53" s="54"/>
      <c r="G53" s="54"/>
      <c r="H53" s="54"/>
    </row>
    <row r="54" spans="1:8" ht="17.25" customHeight="1" outlineLevel="2">
      <c r="A54" s="60" t="s">
        <v>42</v>
      </c>
      <c r="B54" s="56" t="s">
        <v>107</v>
      </c>
      <c r="C54" s="56">
        <f t="shared" ref="C54:C73" si="1">+F54*$E$53/$D$12</f>
        <v>5</v>
      </c>
      <c r="D54" s="56"/>
      <c r="E54" s="56"/>
      <c r="F54" s="56">
        <v>20</v>
      </c>
      <c r="G54" s="56"/>
      <c r="H54" s="56"/>
    </row>
    <row r="55" spans="1:8" ht="17.25" customHeight="1" outlineLevel="2">
      <c r="A55" s="60" t="s">
        <v>51</v>
      </c>
      <c r="B55" s="56" t="s">
        <v>108</v>
      </c>
      <c r="C55" s="56">
        <f t="shared" si="1"/>
        <v>1.25</v>
      </c>
      <c r="D55" s="56"/>
      <c r="E55" s="56"/>
      <c r="F55" s="56">
        <v>5</v>
      </c>
      <c r="G55" s="56"/>
      <c r="H55" s="56"/>
    </row>
    <row r="56" spans="1:8" ht="17.25" customHeight="1" outlineLevel="2">
      <c r="A56" s="60" t="s">
        <v>52</v>
      </c>
      <c r="B56" s="56" t="s">
        <v>109</v>
      </c>
      <c r="C56" s="56">
        <f t="shared" si="1"/>
        <v>1.25</v>
      </c>
      <c r="D56" s="56"/>
      <c r="E56" s="56"/>
      <c r="F56" s="56">
        <v>5</v>
      </c>
      <c r="G56" s="56"/>
      <c r="H56" s="56"/>
    </row>
    <row r="57" spans="1:8" ht="17.25" customHeight="1" outlineLevel="2">
      <c r="A57" s="60" t="s">
        <v>53</v>
      </c>
      <c r="B57" s="56" t="s">
        <v>110</v>
      </c>
      <c r="C57" s="56">
        <f t="shared" si="1"/>
        <v>1.25</v>
      </c>
      <c r="D57" s="56"/>
      <c r="E57" s="56"/>
      <c r="F57" s="56">
        <v>5</v>
      </c>
      <c r="G57" s="56"/>
      <c r="H57" s="56"/>
    </row>
    <row r="58" spans="1:8" ht="17.25" customHeight="1" outlineLevel="2">
      <c r="A58" s="60" t="s">
        <v>54</v>
      </c>
      <c r="B58" s="56" t="s">
        <v>111</v>
      </c>
      <c r="C58" s="56">
        <f t="shared" si="1"/>
        <v>1.25</v>
      </c>
      <c r="D58" s="56"/>
      <c r="E58" s="56"/>
      <c r="F58" s="56">
        <v>5</v>
      </c>
      <c r="G58" s="56"/>
      <c r="H58" s="56"/>
    </row>
    <row r="59" spans="1:8" ht="17.25" customHeight="1" outlineLevel="2">
      <c r="A59" s="60" t="s">
        <v>55</v>
      </c>
      <c r="B59" s="56" t="s">
        <v>112</v>
      </c>
      <c r="C59" s="56">
        <f t="shared" si="1"/>
        <v>1.25</v>
      </c>
      <c r="D59" s="56"/>
      <c r="E59" s="56"/>
      <c r="F59" s="56">
        <v>5</v>
      </c>
      <c r="G59" s="56"/>
      <c r="H59" s="56"/>
    </row>
    <row r="60" spans="1:8" ht="17.25" customHeight="1" outlineLevel="2">
      <c r="A60" s="60" t="s">
        <v>56</v>
      </c>
      <c r="B60" s="56" t="s">
        <v>113</v>
      </c>
      <c r="C60" s="56">
        <f t="shared" si="1"/>
        <v>0.25</v>
      </c>
      <c r="D60" s="56"/>
      <c r="E60" s="56"/>
      <c r="F60" s="56">
        <v>1</v>
      </c>
      <c r="G60" s="56"/>
      <c r="H60" s="56"/>
    </row>
    <row r="61" spans="1:8" ht="17.25" customHeight="1" outlineLevel="2">
      <c r="A61" s="60" t="s">
        <v>57</v>
      </c>
      <c r="B61" s="56" t="s">
        <v>114</v>
      </c>
      <c r="C61" s="56">
        <f t="shared" si="1"/>
        <v>0.25</v>
      </c>
      <c r="D61" s="56"/>
      <c r="E61" s="56"/>
      <c r="F61" s="56">
        <v>1</v>
      </c>
      <c r="G61" s="56"/>
      <c r="H61" s="56"/>
    </row>
    <row r="62" spans="1:8" ht="17.25" customHeight="1" outlineLevel="2">
      <c r="A62" s="60" t="s">
        <v>58</v>
      </c>
      <c r="B62" s="56" t="s">
        <v>115</v>
      </c>
      <c r="C62" s="56">
        <f t="shared" si="1"/>
        <v>0.25</v>
      </c>
      <c r="D62" s="56"/>
      <c r="E62" s="56"/>
      <c r="F62" s="56">
        <v>1</v>
      </c>
      <c r="G62" s="56"/>
      <c r="H62" s="56"/>
    </row>
    <row r="63" spans="1:8" ht="17.25" customHeight="1" outlineLevel="2">
      <c r="A63" s="60" t="s">
        <v>59</v>
      </c>
      <c r="B63" s="56" t="s">
        <v>116</v>
      </c>
      <c r="C63" s="56">
        <f t="shared" si="1"/>
        <v>0.25</v>
      </c>
      <c r="D63" s="56"/>
      <c r="E63" s="56"/>
      <c r="F63" s="56">
        <v>1</v>
      </c>
      <c r="G63" s="56"/>
      <c r="H63" s="56"/>
    </row>
    <row r="64" spans="1:8" ht="17.25" customHeight="1" outlineLevel="2">
      <c r="A64" s="60" t="s">
        <v>60</v>
      </c>
      <c r="B64" s="56" t="s">
        <v>117</v>
      </c>
      <c r="C64" s="56">
        <f t="shared" si="1"/>
        <v>1</v>
      </c>
      <c r="D64" s="56"/>
      <c r="E64" s="56"/>
      <c r="F64" s="56">
        <v>4</v>
      </c>
      <c r="G64" s="56"/>
      <c r="H64" s="56"/>
    </row>
    <row r="65" spans="1:8" ht="17.25" customHeight="1" outlineLevel="2">
      <c r="A65" s="60" t="s">
        <v>61</v>
      </c>
      <c r="B65" s="56" t="s">
        <v>118</v>
      </c>
      <c r="C65" s="56">
        <f t="shared" si="1"/>
        <v>1.25</v>
      </c>
      <c r="D65" s="56"/>
      <c r="E65" s="56"/>
      <c r="F65" s="56">
        <v>5</v>
      </c>
      <c r="G65" s="56"/>
      <c r="H65" s="56"/>
    </row>
    <row r="66" spans="1:8" ht="17.25" customHeight="1" outlineLevel="2">
      <c r="A66" s="60" t="s">
        <v>62</v>
      </c>
      <c r="B66" s="56" t="s">
        <v>119</v>
      </c>
      <c r="C66" s="56">
        <f t="shared" si="1"/>
        <v>1.25</v>
      </c>
      <c r="D66" s="56"/>
      <c r="E66" s="56"/>
      <c r="F66" s="56">
        <v>5</v>
      </c>
      <c r="G66" s="56"/>
      <c r="H66" s="56"/>
    </row>
    <row r="67" spans="1:8" ht="17.25" customHeight="1" outlineLevel="2">
      <c r="A67" s="60" t="s">
        <v>63</v>
      </c>
      <c r="B67" s="56" t="s">
        <v>120</v>
      </c>
      <c r="C67" s="56">
        <f t="shared" si="1"/>
        <v>0.25</v>
      </c>
      <c r="D67" s="56"/>
      <c r="E67" s="56"/>
      <c r="F67" s="56">
        <v>1</v>
      </c>
      <c r="G67" s="56"/>
      <c r="H67" s="56"/>
    </row>
    <row r="68" spans="1:8" ht="17.25" customHeight="1" outlineLevel="2">
      <c r="A68" s="60" t="s">
        <v>64</v>
      </c>
      <c r="B68" s="56" t="s">
        <v>121</v>
      </c>
      <c r="C68" s="56">
        <f t="shared" si="1"/>
        <v>1.25</v>
      </c>
      <c r="D68" s="56"/>
      <c r="E68" s="56"/>
      <c r="F68" s="56">
        <v>5</v>
      </c>
      <c r="G68" s="56"/>
      <c r="H68" s="56"/>
    </row>
    <row r="69" spans="1:8" ht="17.25" customHeight="1" outlineLevel="2">
      <c r="A69" s="60" t="s">
        <v>65</v>
      </c>
      <c r="B69" s="56" t="s">
        <v>122</v>
      </c>
      <c r="C69" s="56">
        <f t="shared" si="1"/>
        <v>1.25</v>
      </c>
      <c r="D69" s="56"/>
      <c r="E69" s="56"/>
      <c r="F69" s="56">
        <v>5</v>
      </c>
      <c r="G69" s="56"/>
      <c r="H69" s="56"/>
    </row>
    <row r="70" spans="1:8" ht="17.25" customHeight="1" outlineLevel="2">
      <c r="A70" s="60" t="s">
        <v>66</v>
      </c>
      <c r="B70" s="56" t="s">
        <v>123</v>
      </c>
      <c r="C70" s="56">
        <f t="shared" si="1"/>
        <v>1.25</v>
      </c>
      <c r="D70" s="56"/>
      <c r="E70" s="56"/>
      <c r="F70" s="56">
        <v>5</v>
      </c>
      <c r="G70" s="56"/>
      <c r="H70" s="56"/>
    </row>
    <row r="71" spans="1:8" ht="17.25" customHeight="1" outlineLevel="2">
      <c r="A71" s="60" t="s">
        <v>67</v>
      </c>
      <c r="B71" s="56" t="s">
        <v>124</v>
      </c>
      <c r="C71" s="56">
        <f t="shared" si="1"/>
        <v>3.75</v>
      </c>
      <c r="D71" s="56"/>
      <c r="E71" s="56"/>
      <c r="F71" s="56">
        <v>15</v>
      </c>
      <c r="G71" s="56"/>
      <c r="H71" s="56"/>
    </row>
    <row r="72" spans="1:8" ht="17.25" customHeight="1" outlineLevel="2">
      <c r="A72" s="60" t="s">
        <v>68</v>
      </c>
      <c r="B72" s="56" t="s">
        <v>125</v>
      </c>
      <c r="C72" s="56">
        <f t="shared" si="1"/>
        <v>1.25</v>
      </c>
      <c r="D72" s="56"/>
      <c r="E72" s="56"/>
      <c r="F72" s="56">
        <v>5</v>
      </c>
      <c r="G72" s="56"/>
      <c r="H72" s="56"/>
    </row>
    <row r="73" spans="1:8" ht="17.25" customHeight="1" outlineLevel="2">
      <c r="A73" s="60" t="s">
        <v>69</v>
      </c>
      <c r="B73" s="56" t="s">
        <v>126</v>
      </c>
      <c r="C73" s="56">
        <f t="shared" si="1"/>
        <v>0.25</v>
      </c>
      <c r="D73" s="56"/>
      <c r="E73" s="56"/>
      <c r="F73" s="56">
        <v>1</v>
      </c>
      <c r="G73" s="56"/>
      <c r="H73" s="56"/>
    </row>
    <row r="74" spans="1:8" ht="17.25" customHeight="1" outlineLevel="1">
      <c r="A74" s="59">
        <v>1.4</v>
      </c>
      <c r="B74" s="54" t="s">
        <v>127</v>
      </c>
      <c r="C74" s="54">
        <f>E74</f>
        <v>10</v>
      </c>
      <c r="D74" s="54"/>
      <c r="E74" s="54">
        <v>10</v>
      </c>
      <c r="F74" s="54"/>
      <c r="G74" s="54"/>
      <c r="H74" s="54"/>
    </row>
    <row r="75" spans="1:8" ht="17.25" customHeight="1" outlineLevel="2">
      <c r="A75" s="60" t="s">
        <v>70</v>
      </c>
      <c r="B75" s="56" t="s">
        <v>128</v>
      </c>
      <c r="C75" s="56">
        <f>+F75*$E$74/$D$12</f>
        <v>5</v>
      </c>
      <c r="D75" s="56"/>
      <c r="E75" s="56"/>
      <c r="F75" s="56">
        <v>50</v>
      </c>
      <c r="G75" s="56"/>
      <c r="H75" s="56"/>
    </row>
    <row r="76" spans="1:8" ht="17.25" customHeight="1" outlineLevel="3">
      <c r="A76" s="61" t="s">
        <v>71</v>
      </c>
      <c r="B76" s="57" t="s">
        <v>129</v>
      </c>
      <c r="C76" s="57">
        <f>+G76*$F$75*$E$74/$D$12/100</f>
        <v>2.5</v>
      </c>
      <c r="D76" s="57"/>
      <c r="E76" s="57"/>
      <c r="F76" s="57"/>
      <c r="G76" s="57">
        <v>50</v>
      </c>
      <c r="H76" s="57"/>
    </row>
    <row r="77" spans="1:8" ht="17.25" customHeight="1" outlineLevel="3">
      <c r="A77" s="61" t="s">
        <v>72</v>
      </c>
      <c r="B77" s="57" t="s">
        <v>130</v>
      </c>
      <c r="C77" s="57">
        <f>+G77*$F$75*$E$74/$D$12/100</f>
        <v>2.25</v>
      </c>
      <c r="D77" s="57"/>
      <c r="E77" s="57"/>
      <c r="F77" s="57"/>
      <c r="G77" s="57">
        <v>45</v>
      </c>
      <c r="H77" s="57"/>
    </row>
    <row r="78" spans="1:8" ht="17.25" customHeight="1" outlineLevel="3">
      <c r="A78" s="61" t="s">
        <v>73</v>
      </c>
      <c r="B78" s="57" t="s">
        <v>131</v>
      </c>
      <c r="C78" s="57">
        <f>+G78*$F$75*$E$74/$D$12/100</f>
        <v>0.25</v>
      </c>
      <c r="D78" s="57"/>
      <c r="E78" s="57"/>
      <c r="F78" s="57"/>
      <c r="G78" s="57">
        <v>5</v>
      </c>
      <c r="H78" s="57"/>
    </row>
    <row r="79" spans="1:8" ht="17.25" customHeight="1" outlineLevel="2">
      <c r="A79" s="60" t="s">
        <v>74</v>
      </c>
      <c r="B79" s="56" t="s">
        <v>132</v>
      </c>
      <c r="C79" s="56">
        <f>+F79*$E$74/$D$12</f>
        <v>0.5</v>
      </c>
      <c r="D79" s="56"/>
      <c r="E79" s="56"/>
      <c r="F79" s="56">
        <v>5</v>
      </c>
      <c r="G79" s="56"/>
      <c r="H79" s="56"/>
    </row>
    <row r="80" spans="1:8" ht="17.25" customHeight="1" outlineLevel="3">
      <c r="A80" s="61" t="s">
        <v>75</v>
      </c>
      <c r="B80" s="57" t="s">
        <v>129</v>
      </c>
      <c r="C80" s="57">
        <f>+G80*$F$79*$E$74/$D$12/100</f>
        <v>0.25</v>
      </c>
      <c r="D80" s="57"/>
      <c r="E80" s="57"/>
      <c r="F80" s="57"/>
      <c r="G80" s="57">
        <v>50</v>
      </c>
      <c r="H80" s="57"/>
    </row>
    <row r="81" spans="1:8" ht="17.25" customHeight="1" outlineLevel="3">
      <c r="A81" s="61" t="s">
        <v>76</v>
      </c>
      <c r="B81" s="57" t="s">
        <v>133</v>
      </c>
      <c r="C81" s="57">
        <f>+G81*$F$79*$E$74/$D$12/100</f>
        <v>0.1</v>
      </c>
      <c r="D81" s="57"/>
      <c r="E81" s="57"/>
      <c r="F81" s="57"/>
      <c r="G81" s="57">
        <v>20</v>
      </c>
      <c r="H81" s="57"/>
    </row>
    <row r="82" spans="1:8" ht="17.25" customHeight="1" outlineLevel="3">
      <c r="A82" s="61" t="s">
        <v>77</v>
      </c>
      <c r="B82" s="57" t="s">
        <v>134</v>
      </c>
      <c r="C82" s="57">
        <f>+G82*$F$79*$E$74/$D$12/100</f>
        <v>0.05</v>
      </c>
      <c r="D82" s="57"/>
      <c r="E82" s="57"/>
      <c r="F82" s="57"/>
      <c r="G82" s="57">
        <v>10</v>
      </c>
      <c r="H82" s="57"/>
    </row>
    <row r="83" spans="1:8" ht="17.25" customHeight="1" outlineLevel="3">
      <c r="A83" s="61" t="s">
        <v>165</v>
      </c>
      <c r="B83" s="57" t="s">
        <v>135</v>
      </c>
      <c r="C83" s="57">
        <f>+G83*$F$79*$E$74/$D$12/100</f>
        <v>0.05</v>
      </c>
      <c r="D83" s="57"/>
      <c r="E83" s="57"/>
      <c r="F83" s="57"/>
      <c r="G83" s="57">
        <v>10</v>
      </c>
      <c r="H83" s="57"/>
    </row>
    <row r="84" spans="1:8" ht="17.25" customHeight="1" outlineLevel="3">
      <c r="A84" s="61" t="s">
        <v>166</v>
      </c>
      <c r="B84" s="57" t="s">
        <v>136</v>
      </c>
      <c r="C84" s="57">
        <f>+G84*$F$79*$E$74/$D$12/100</f>
        <v>0.05</v>
      </c>
      <c r="D84" s="57"/>
      <c r="E84" s="57"/>
      <c r="F84" s="57"/>
      <c r="G84" s="57">
        <v>10</v>
      </c>
      <c r="H84" s="57"/>
    </row>
    <row r="85" spans="1:8" ht="17.25" customHeight="1" outlineLevel="2">
      <c r="A85" s="60" t="s">
        <v>167</v>
      </c>
      <c r="B85" s="56" t="s">
        <v>137</v>
      </c>
      <c r="C85" s="56">
        <f>+F85*$E$74/$D$12</f>
        <v>0.5</v>
      </c>
      <c r="D85" s="56"/>
      <c r="E85" s="56"/>
      <c r="F85" s="56">
        <v>5</v>
      </c>
      <c r="G85" s="56"/>
      <c r="H85" s="56"/>
    </row>
    <row r="86" spans="1:8" ht="17.25" customHeight="1" outlineLevel="3">
      <c r="A86" s="61" t="s">
        <v>168</v>
      </c>
      <c r="B86" s="57" t="s">
        <v>138</v>
      </c>
      <c r="C86" s="57">
        <f>+G86*$F$85*$E$74/$D$12/100</f>
        <v>0.2</v>
      </c>
      <c r="D86" s="57"/>
      <c r="E86" s="57"/>
      <c r="F86" s="57"/>
      <c r="G86" s="57">
        <v>40</v>
      </c>
      <c r="H86" s="57"/>
    </row>
    <row r="87" spans="1:8" ht="17.25" customHeight="1" outlineLevel="3">
      <c r="A87" s="61" t="s">
        <v>169</v>
      </c>
      <c r="B87" s="57" t="s">
        <v>139</v>
      </c>
      <c r="C87" s="57">
        <f>+G87*$F$85*$E$74/$D$12/100</f>
        <v>0.2</v>
      </c>
      <c r="D87" s="57"/>
      <c r="E87" s="57"/>
      <c r="F87" s="57"/>
      <c r="G87" s="57">
        <v>40</v>
      </c>
      <c r="H87" s="57"/>
    </row>
    <row r="88" spans="1:8" ht="17.25" customHeight="1" outlineLevel="3">
      <c r="A88" s="61" t="s">
        <v>170</v>
      </c>
      <c r="B88" s="57" t="s">
        <v>140</v>
      </c>
      <c r="C88" s="57">
        <f>+G88*$F$85*$E$74/$D$12/100</f>
        <v>0.1</v>
      </c>
      <c r="D88" s="57"/>
      <c r="E88" s="57"/>
      <c r="F88" s="57"/>
      <c r="G88" s="57">
        <v>20</v>
      </c>
      <c r="H88" s="57"/>
    </row>
    <row r="89" spans="1:8" ht="17.25" customHeight="1" outlineLevel="2">
      <c r="A89" s="60" t="s">
        <v>171</v>
      </c>
      <c r="B89" s="56" t="s">
        <v>141</v>
      </c>
      <c r="C89" s="56">
        <f>+F89*$E$74/$D$12</f>
        <v>0.5</v>
      </c>
      <c r="D89" s="56"/>
      <c r="E89" s="56"/>
      <c r="F89" s="56">
        <v>5</v>
      </c>
      <c r="G89" s="56"/>
      <c r="H89" s="56"/>
    </row>
    <row r="90" spans="1:8" ht="17.25" customHeight="1" outlineLevel="3">
      <c r="A90" s="61" t="s">
        <v>172</v>
      </c>
      <c r="B90" s="57" t="s">
        <v>142</v>
      </c>
      <c r="C90" s="57">
        <f>+G90*$F$89*$E$74/$D$12/100</f>
        <v>0.25</v>
      </c>
      <c r="D90" s="57"/>
      <c r="E90" s="57"/>
      <c r="F90" s="57"/>
      <c r="G90" s="57">
        <v>50</v>
      </c>
      <c r="H90" s="57"/>
    </row>
    <row r="91" spans="1:8" s="52" customFormat="1" ht="17.25" customHeight="1" outlineLevel="4">
      <c r="A91" s="63" t="s">
        <v>173</v>
      </c>
      <c r="B91" s="64" t="s">
        <v>143</v>
      </c>
      <c r="C91" s="64">
        <f>+H91*G90*$F$89*$E$74/$D$12/10000</f>
        <v>0.2</v>
      </c>
      <c r="D91" s="64"/>
      <c r="E91" s="64"/>
      <c r="F91" s="64"/>
      <c r="G91" s="64"/>
      <c r="H91" s="64">
        <v>80</v>
      </c>
    </row>
    <row r="92" spans="1:8" s="52" customFormat="1" ht="17.25" customHeight="1" outlineLevel="4">
      <c r="A92" s="63" t="s">
        <v>174</v>
      </c>
      <c r="B92" s="64" t="s">
        <v>144</v>
      </c>
      <c r="C92" s="64">
        <f>+H92*G90*$F$89*$E$74/$D$12/10000</f>
        <v>2.5000000000000001E-2</v>
      </c>
      <c r="D92" s="64"/>
      <c r="E92" s="64"/>
      <c r="F92" s="64"/>
      <c r="G92" s="64"/>
      <c r="H92" s="64">
        <v>10</v>
      </c>
    </row>
    <row r="93" spans="1:8" s="52" customFormat="1" ht="17.25" customHeight="1" outlineLevel="4">
      <c r="A93" s="63" t="s">
        <v>175</v>
      </c>
      <c r="B93" s="64" t="s">
        <v>140</v>
      </c>
      <c r="C93" s="64">
        <f>+H93*G90*$F$89*$E$74/$D$12/10000</f>
        <v>2.5000000000000001E-2</v>
      </c>
      <c r="D93" s="64"/>
      <c r="E93" s="64"/>
      <c r="F93" s="64"/>
      <c r="G93" s="64"/>
      <c r="H93" s="64">
        <v>10</v>
      </c>
    </row>
    <row r="94" spans="1:8" ht="17.25" customHeight="1" outlineLevel="3">
      <c r="A94" s="61" t="s">
        <v>176</v>
      </c>
      <c r="B94" s="57" t="s">
        <v>145</v>
      </c>
      <c r="C94" s="57">
        <f>+G94*$F$89*$E$74/$D$12/100</f>
        <v>0.25</v>
      </c>
      <c r="D94" s="57"/>
      <c r="E94" s="57"/>
      <c r="F94" s="57"/>
      <c r="G94" s="57">
        <v>50</v>
      </c>
      <c r="H94" s="57"/>
    </row>
    <row r="95" spans="1:8" s="52" customFormat="1" ht="17.25" customHeight="1" outlineLevel="4">
      <c r="A95" s="63" t="s">
        <v>177</v>
      </c>
      <c r="B95" s="64" t="s">
        <v>143</v>
      </c>
      <c r="C95" s="64">
        <f>+H95*G94*$F$89*$E$74/$D$12/10000</f>
        <v>0.2</v>
      </c>
      <c r="D95" s="64"/>
      <c r="E95" s="64"/>
      <c r="F95" s="64"/>
      <c r="G95" s="64"/>
      <c r="H95" s="64">
        <v>80</v>
      </c>
    </row>
    <row r="96" spans="1:8" s="52" customFormat="1" ht="17.25" customHeight="1" outlineLevel="4">
      <c r="A96" s="63" t="s">
        <v>178</v>
      </c>
      <c r="B96" s="64" t="s">
        <v>146</v>
      </c>
      <c r="C96" s="64">
        <f>+H96*G94*$F$89*$E$74/$D$12/10000</f>
        <v>2.5000000000000001E-2</v>
      </c>
      <c r="D96" s="64"/>
      <c r="E96" s="64"/>
      <c r="F96" s="64"/>
      <c r="G96" s="64"/>
      <c r="H96" s="64">
        <v>10</v>
      </c>
    </row>
    <row r="97" spans="1:8" s="52" customFormat="1" ht="17.25" customHeight="1" outlineLevel="4">
      <c r="A97" s="63" t="s">
        <v>179</v>
      </c>
      <c r="B97" s="64" t="s">
        <v>140</v>
      </c>
      <c r="C97" s="64">
        <f>+H97*G94*$F$89*$E$74/$D$12/10000</f>
        <v>2.5000000000000001E-2</v>
      </c>
      <c r="D97" s="64"/>
      <c r="E97" s="64"/>
      <c r="F97" s="64"/>
      <c r="G97" s="64"/>
      <c r="H97" s="64">
        <v>10</v>
      </c>
    </row>
    <row r="98" spans="1:8" ht="17.25" customHeight="1" outlineLevel="2">
      <c r="A98" s="60" t="s">
        <v>180</v>
      </c>
      <c r="B98" s="56" t="s">
        <v>147</v>
      </c>
      <c r="C98" s="56">
        <f>+F98*$E$74/$D$12</f>
        <v>3.5</v>
      </c>
      <c r="D98" s="56"/>
      <c r="E98" s="56"/>
      <c r="F98" s="56">
        <v>35</v>
      </c>
      <c r="G98" s="56"/>
      <c r="H98" s="56"/>
    </row>
    <row r="99" spans="1:8" ht="17.25" customHeight="1" outlineLevel="3">
      <c r="A99" s="61" t="s">
        <v>181</v>
      </c>
      <c r="B99" s="57" t="s">
        <v>148</v>
      </c>
      <c r="C99" s="57">
        <f>+G99*$F$98*$E$74/$D$12/100</f>
        <v>1.75</v>
      </c>
      <c r="D99" s="57"/>
      <c r="E99" s="57"/>
      <c r="F99" s="57"/>
      <c r="G99" s="57">
        <v>50</v>
      </c>
      <c r="H99" s="57"/>
    </row>
    <row r="100" spans="1:8" ht="17.25" customHeight="1" outlineLevel="3">
      <c r="A100" s="61" t="s">
        <v>182</v>
      </c>
      <c r="B100" s="57" t="s">
        <v>149</v>
      </c>
      <c r="C100" s="57">
        <f>+G100*$F$98*$E$74/$D$12/100</f>
        <v>0.7</v>
      </c>
      <c r="D100" s="57"/>
      <c r="E100" s="57"/>
      <c r="F100" s="57"/>
      <c r="G100" s="57">
        <v>20</v>
      </c>
      <c r="H100" s="57"/>
    </row>
    <row r="101" spans="1:8" ht="17.25" customHeight="1" outlineLevel="3">
      <c r="A101" s="61" t="s">
        <v>183</v>
      </c>
      <c r="B101" s="57" t="s">
        <v>150</v>
      </c>
      <c r="C101" s="57">
        <f>+G101*$F$98*$E$74/$D$12/100</f>
        <v>0.7</v>
      </c>
      <c r="D101" s="57"/>
      <c r="E101" s="57"/>
      <c r="F101" s="57"/>
      <c r="G101" s="57">
        <v>20</v>
      </c>
      <c r="H101" s="57"/>
    </row>
    <row r="102" spans="1:8" ht="17.25" customHeight="1" outlineLevel="3">
      <c r="A102" s="61" t="s">
        <v>184</v>
      </c>
      <c r="B102" s="57" t="s">
        <v>151</v>
      </c>
      <c r="C102" s="57">
        <f>+G102*$F$98*$E$74/$D$12/100</f>
        <v>0.17499999999999999</v>
      </c>
      <c r="D102" s="57"/>
      <c r="E102" s="57"/>
      <c r="F102" s="57"/>
      <c r="G102" s="57">
        <v>5</v>
      </c>
      <c r="H102" s="57"/>
    </row>
    <row r="103" spans="1:8" ht="17.25" customHeight="1" outlineLevel="3">
      <c r="A103" s="61" t="s">
        <v>185</v>
      </c>
      <c r="B103" s="57" t="s">
        <v>152</v>
      </c>
      <c r="C103" s="57">
        <f>+G103*$F$98*$E$74/$D$12/100</f>
        <v>0.17499999999999999</v>
      </c>
      <c r="D103" s="57"/>
      <c r="E103" s="57"/>
      <c r="F103" s="57"/>
      <c r="G103" s="57">
        <v>5</v>
      </c>
      <c r="H103" s="57"/>
    </row>
    <row r="104" spans="1:8" ht="17.25" customHeight="1" outlineLevel="1">
      <c r="A104" s="59">
        <v>1.5</v>
      </c>
      <c r="B104" s="54" t="s">
        <v>153</v>
      </c>
      <c r="C104" s="54">
        <v>5</v>
      </c>
      <c r="D104" s="54"/>
      <c r="E104" s="54">
        <v>5</v>
      </c>
      <c r="F104" s="54"/>
      <c r="G104" s="54"/>
      <c r="H104" s="54"/>
    </row>
    <row r="105" spans="1:8" ht="17.25" customHeight="1" outlineLevel="2">
      <c r="A105" s="60" t="s">
        <v>78</v>
      </c>
      <c r="B105" s="56" t="s">
        <v>154</v>
      </c>
      <c r="C105" s="56">
        <f>+F105*$E$104/$D$12</f>
        <v>2.5</v>
      </c>
      <c r="D105" s="56"/>
      <c r="E105" s="56"/>
      <c r="F105" s="56">
        <v>50</v>
      </c>
      <c r="G105" s="56"/>
      <c r="H105" s="56"/>
    </row>
    <row r="106" spans="1:8" ht="17.25" customHeight="1" outlineLevel="2">
      <c r="A106" s="60" t="s">
        <v>79</v>
      </c>
      <c r="B106" s="56" t="s">
        <v>155</v>
      </c>
      <c r="C106" s="56">
        <f>+F106*$E$104/$D$12</f>
        <v>2.5</v>
      </c>
      <c r="D106" s="56"/>
      <c r="E106" s="56"/>
      <c r="F106" s="56">
        <v>50</v>
      </c>
      <c r="G106" s="56"/>
      <c r="H106" s="56"/>
    </row>
    <row r="107" spans="1:8" ht="17.25" customHeight="1" outlineLevel="1">
      <c r="A107" s="59">
        <v>1.6</v>
      </c>
      <c r="B107" s="54" t="s">
        <v>156</v>
      </c>
      <c r="C107" s="54">
        <v>10</v>
      </c>
      <c r="D107" s="54"/>
      <c r="E107" s="54">
        <v>10</v>
      </c>
      <c r="F107" s="54"/>
      <c r="G107" s="54"/>
      <c r="H107" s="54"/>
    </row>
    <row r="108" spans="1:8" ht="17.25" customHeight="1" outlineLevel="2">
      <c r="A108" s="60" t="s">
        <v>80</v>
      </c>
      <c r="B108" s="56" t="s">
        <v>157</v>
      </c>
      <c r="C108" s="56">
        <f t="shared" ref="C108:C115" si="2">+F108*$E$107/$D$12</f>
        <v>4</v>
      </c>
      <c r="D108" s="56"/>
      <c r="E108" s="56"/>
      <c r="F108" s="56">
        <v>40</v>
      </c>
      <c r="G108" s="56"/>
      <c r="H108" s="56"/>
    </row>
    <row r="109" spans="1:8" ht="17.25" customHeight="1" outlineLevel="2">
      <c r="A109" s="60" t="s">
        <v>81</v>
      </c>
      <c r="B109" s="56" t="s">
        <v>158</v>
      </c>
      <c r="C109" s="56">
        <f t="shared" si="2"/>
        <v>1</v>
      </c>
      <c r="D109" s="56"/>
      <c r="E109" s="56"/>
      <c r="F109" s="56">
        <v>10</v>
      </c>
      <c r="G109" s="56"/>
      <c r="H109" s="56"/>
    </row>
    <row r="110" spans="1:8" ht="17.25" customHeight="1" outlineLevel="2">
      <c r="A110" s="60" t="s">
        <v>216</v>
      </c>
      <c r="B110" s="56" t="s">
        <v>159</v>
      </c>
      <c r="C110" s="56">
        <f t="shared" si="2"/>
        <v>1</v>
      </c>
      <c r="D110" s="56"/>
      <c r="E110" s="56"/>
      <c r="F110" s="56">
        <v>10</v>
      </c>
      <c r="G110" s="56"/>
      <c r="H110" s="56"/>
    </row>
    <row r="111" spans="1:8" ht="17.25" customHeight="1" outlineLevel="2">
      <c r="A111" s="60" t="s">
        <v>217</v>
      </c>
      <c r="B111" s="56" t="s">
        <v>160</v>
      </c>
      <c r="C111" s="56">
        <f t="shared" si="2"/>
        <v>0.5</v>
      </c>
      <c r="D111" s="56"/>
      <c r="E111" s="56"/>
      <c r="F111" s="56">
        <v>5</v>
      </c>
      <c r="G111" s="56"/>
      <c r="H111" s="56"/>
    </row>
    <row r="112" spans="1:8" ht="17.25" customHeight="1" outlineLevel="2">
      <c r="A112" s="60" t="s">
        <v>218</v>
      </c>
      <c r="B112" s="56" t="s">
        <v>161</v>
      </c>
      <c r="C112" s="56">
        <f t="shared" si="2"/>
        <v>1.5</v>
      </c>
      <c r="D112" s="56"/>
      <c r="E112" s="56"/>
      <c r="F112" s="56">
        <v>15</v>
      </c>
      <c r="G112" s="56"/>
      <c r="H112" s="56"/>
    </row>
    <row r="113" spans="1:8" ht="17.25" customHeight="1" outlineLevel="2">
      <c r="A113" s="60" t="s">
        <v>219</v>
      </c>
      <c r="B113" s="56" t="s">
        <v>162</v>
      </c>
      <c r="C113" s="56">
        <f t="shared" si="2"/>
        <v>1</v>
      </c>
      <c r="D113" s="56"/>
      <c r="E113" s="56"/>
      <c r="F113" s="56">
        <v>10</v>
      </c>
      <c r="G113" s="56"/>
      <c r="H113" s="56"/>
    </row>
    <row r="114" spans="1:8" ht="17.25" customHeight="1" outlineLevel="2">
      <c r="A114" s="60" t="s">
        <v>220</v>
      </c>
      <c r="B114" s="56" t="s">
        <v>163</v>
      </c>
      <c r="C114" s="56">
        <f t="shared" si="2"/>
        <v>0.5</v>
      </c>
      <c r="D114" s="56"/>
      <c r="E114" s="56"/>
      <c r="F114" s="56">
        <v>5</v>
      </c>
      <c r="G114" s="56"/>
      <c r="H114" s="56"/>
    </row>
    <row r="115" spans="1:8" ht="17.25" customHeight="1" outlineLevel="2">
      <c r="A115" s="60" t="s">
        <v>221</v>
      </c>
      <c r="B115" s="56" t="s">
        <v>164</v>
      </c>
      <c r="C115" s="56">
        <f t="shared" si="2"/>
        <v>0.5</v>
      </c>
      <c r="D115" s="56"/>
      <c r="E115" s="56"/>
      <c r="F115" s="56">
        <v>5</v>
      </c>
      <c r="G115" s="56"/>
      <c r="H115" s="56"/>
    </row>
    <row r="116" spans="1:8" ht="17.25" customHeight="1">
      <c r="D116" s="52"/>
      <c r="E116" s="52"/>
      <c r="F116" s="52"/>
      <c r="G116" s="52"/>
      <c r="H116" s="52"/>
    </row>
  </sheetData>
  <mergeCells count="8">
    <mergeCell ref="A1:A7"/>
    <mergeCell ref="C8:H9"/>
    <mergeCell ref="B8:B9"/>
    <mergeCell ref="D10:H10"/>
    <mergeCell ref="C1:H7"/>
    <mergeCell ref="B1:B3"/>
    <mergeCell ref="B4:B6"/>
    <mergeCell ref="C10:C11"/>
  </mergeCells>
  <phoneticPr fontId="8" type="noConversion"/>
  <printOptions horizontalCentered="1"/>
  <pageMargins left="0.5" right="0.5" top="0.4" bottom="0.4" header="0" footer="0"/>
  <pageSetup paperSize="8" scale="57" fitToHeight="2" orientation="portrait" r:id="rId1"/>
  <headerFooter differentOddEven="1" alignWithMargins="0">
    <oddHeader xml:space="preserve">&amp;R
Page &amp;P+2 of  &amp;N+2                                     
  </oddHeader>
  </headerFooter>
  <rowBreaks count="1" manualBreakCount="1">
    <brk id="52" max="7" man="1"/>
  </rowBreaks>
  <ignoredErrors>
    <ignoredError sqref="C48 C53 C74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WBS</vt:lpstr>
      <vt:lpstr>Cover!Print_Area</vt:lpstr>
      <vt:lpstr>REVISION!Print_Area</vt:lpstr>
      <vt:lpstr>WBS!Print_Area</vt:lpstr>
      <vt:lpstr>WBS!Print_Titles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2024-05-13T11:07:41Z</cp:lastPrinted>
  <dcterms:created xsi:type="dcterms:W3CDTF">2017-02-08T07:32:09Z</dcterms:created>
  <dcterms:modified xsi:type="dcterms:W3CDTF">2024-05-19T11:00:57Z</dcterms:modified>
</cp:coreProperties>
</file>