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1C290C02-C241-4F64-8343-AF8F35DD435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37" r:id="rId1"/>
    <sheet name="REVISION" sheetId="38" r:id="rId2"/>
    <sheet name="D-FE-2101" sheetId="20" r:id="rId3"/>
    <sheet name="D-FE-2102" sheetId="39" r:id="rId4"/>
    <sheet name="D-FE-2103" sheetId="40" r:id="rId5"/>
  </sheets>
  <definedNames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rod1" localSheetId="1" hidden="1">{"'Total_curve(ABT)'!$A$1:$AN$60"}</definedName>
    <definedName name="__rod1" hidden="1">{"'Total_curve(ABT)'!$A$1:$AN$60"}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hidden="1">#REF!</definedName>
    <definedName name="_Table1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hh" hidden="1">#REF!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wnership" hidden="1">OFFSET(#REF!,1,0)</definedName>
    <definedName name="PAINTAA" hidden="1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Cover!$A$1:$AM$48</definedName>
    <definedName name="_xlnm.Print_Area" localSheetId="2">'D-FE-2101'!$A$1:$AG$68</definedName>
    <definedName name="_xlnm.Print_Area" localSheetId="3">'D-FE-2102'!$A$1:$AG$68</definedName>
    <definedName name="_xlnm.Print_Area" localSheetId="4">'D-FE-2103'!$A$1:$AG$68</definedName>
    <definedName name="_xlnm.Print_Area" localSheetId="1">REVISION!$A$1:$AM$71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AA21" i="40" l="1"/>
  <c r="P20" i="40"/>
  <c r="AA20" i="40"/>
  <c r="P20" i="39"/>
  <c r="AA20" i="39"/>
  <c r="P20" i="20"/>
  <c r="AA20" i="20"/>
  <c r="D21" i="40"/>
  <c r="D22" i="40" s="1"/>
  <c r="D23" i="40" s="1"/>
  <c r="D24" i="40" s="1"/>
  <c r="D25" i="40" s="1"/>
  <c r="D26" i="40" s="1"/>
  <c r="D27" i="40" s="1"/>
  <c r="D28" i="40" s="1"/>
  <c r="D29" i="40" s="1"/>
  <c r="D30" i="40" s="1"/>
  <c r="D31" i="40" s="1"/>
  <c r="D32" i="40" s="1"/>
  <c r="D33" i="40" s="1"/>
  <c r="D34" i="40" s="1"/>
  <c r="D35" i="40" s="1"/>
  <c r="D36" i="40" s="1"/>
  <c r="D37" i="40" s="1"/>
  <c r="D38" i="40" s="1"/>
  <c r="D39" i="40" s="1"/>
  <c r="D40" i="40" s="1"/>
  <c r="D41" i="40" s="1"/>
  <c r="D42" i="40" s="1"/>
  <c r="D43" i="40" s="1"/>
  <c r="D44" i="40" s="1"/>
  <c r="D45" i="40" s="1"/>
  <c r="D46" i="40" s="1"/>
  <c r="D47" i="40" s="1"/>
  <c r="D48" i="40" s="1"/>
  <c r="D49" i="40" s="1"/>
  <c r="D50" i="40" s="1"/>
  <c r="D51" i="40" s="1"/>
  <c r="D52" i="40" s="1"/>
  <c r="D53" i="40" s="1"/>
  <c r="D54" i="40" s="1"/>
  <c r="D55" i="40" s="1"/>
  <c r="D56" i="40" s="1"/>
  <c r="D57" i="40" s="1"/>
  <c r="D58" i="40" s="1"/>
  <c r="D59" i="40" s="1"/>
  <c r="D60" i="40" s="1"/>
  <c r="D61" i="40" s="1"/>
  <c r="D62" i="40" s="1"/>
  <c r="D63" i="40" s="1"/>
  <c r="D64" i="40" s="1"/>
  <c r="D65" i="40" s="1"/>
  <c r="D66" i="40" s="1"/>
  <c r="D67" i="40" s="1"/>
  <c r="D18" i="40"/>
  <c r="D21" i="39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D35" i="39" s="1"/>
  <c r="D36" i="39" s="1"/>
  <c r="D37" i="39" s="1"/>
  <c r="D38" i="39" s="1"/>
  <c r="D39" i="39" s="1"/>
  <c r="D40" i="39" s="1"/>
  <c r="D41" i="39" s="1"/>
  <c r="D42" i="39" s="1"/>
  <c r="D43" i="39" s="1"/>
  <c r="D44" i="39" s="1"/>
  <c r="D45" i="39" s="1"/>
  <c r="D46" i="39" s="1"/>
  <c r="D47" i="39" s="1"/>
  <c r="D48" i="39" s="1"/>
  <c r="D49" i="39" s="1"/>
  <c r="D50" i="39" s="1"/>
  <c r="D51" i="39" s="1"/>
  <c r="D52" i="39" s="1"/>
  <c r="D53" i="39" s="1"/>
  <c r="D54" i="39" s="1"/>
  <c r="D55" i="39" s="1"/>
  <c r="D56" i="39" s="1"/>
  <c r="D57" i="39" s="1"/>
  <c r="D58" i="39" s="1"/>
  <c r="D59" i="39" s="1"/>
  <c r="D60" i="39" s="1"/>
  <c r="D61" i="39" s="1"/>
  <c r="D62" i="39" s="1"/>
  <c r="D63" i="39" s="1"/>
  <c r="D64" i="39" s="1"/>
  <c r="D65" i="39" s="1"/>
  <c r="D66" i="39" s="1"/>
  <c r="D67" i="39" s="1"/>
  <c r="D18" i="39"/>
  <c r="U14" i="38"/>
  <c r="U15" i="38" s="1"/>
  <c r="U16" i="38" s="1"/>
  <c r="U17" i="38" s="1"/>
  <c r="U18" i="38" s="1"/>
  <c r="U19" i="38" s="1"/>
  <c r="U20" i="38" s="1"/>
  <c r="U21" i="38" s="1"/>
  <c r="U22" i="38" s="1"/>
  <c r="U23" i="38" s="1"/>
  <c r="U24" i="38" s="1"/>
  <c r="U25" i="38" s="1"/>
  <c r="U26" i="38" s="1"/>
  <c r="U27" i="38" s="1"/>
  <c r="U28" i="38" s="1"/>
  <c r="U29" i="38" s="1"/>
  <c r="U30" i="38" s="1"/>
  <c r="U31" i="38" s="1"/>
  <c r="U32" i="38" s="1"/>
  <c r="U33" i="38" s="1"/>
  <c r="U34" i="38" s="1"/>
  <c r="U35" i="38" s="1"/>
  <c r="U36" i="38" s="1"/>
  <c r="U37" i="38" s="1"/>
  <c r="U38" i="38" s="1"/>
  <c r="U39" i="38" s="1"/>
  <c r="U40" i="38" s="1"/>
  <c r="U41" i="38" s="1"/>
  <c r="U42" i="38" s="1"/>
  <c r="U43" i="38" s="1"/>
  <c r="U44" i="38" s="1"/>
  <c r="U45" i="38" s="1"/>
  <c r="U46" i="38" s="1"/>
  <c r="U47" i="38" s="1"/>
  <c r="U48" i="38" s="1"/>
  <c r="U49" i="38" s="1"/>
  <c r="U50" i="38" s="1"/>
  <c r="U51" i="38" s="1"/>
  <c r="U52" i="38" s="1"/>
  <c r="U53" i="38" s="1"/>
  <c r="U54" i="38" s="1"/>
  <c r="U55" i="38" s="1"/>
  <c r="U56" i="38" s="1"/>
  <c r="U57" i="38" s="1"/>
  <c r="U58" i="38" s="1"/>
  <c r="U59" i="38" s="1"/>
  <c r="U60" i="38" s="1"/>
  <c r="U61" i="38" s="1"/>
  <c r="U62" i="38" s="1"/>
  <c r="U63" i="38" s="1"/>
  <c r="U64" i="38" s="1"/>
  <c r="U65" i="38" s="1"/>
  <c r="U66" i="38" s="1"/>
  <c r="U67" i="38" s="1"/>
  <c r="U68" i="38" s="1"/>
  <c r="U69" i="38" s="1"/>
  <c r="U70" i="38" s="1"/>
  <c r="U71" i="38" s="1"/>
  <c r="U13" i="38"/>
  <c r="D34" i="20"/>
  <c r="D35" i="20"/>
  <c r="D18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</calcChain>
</file>

<file path=xl/sharedStrings.xml><?xml version="1.0" encoding="utf-8"?>
<sst xmlns="http://schemas.openxmlformats.org/spreadsheetml/2006/main" count="676" uniqueCount="261">
  <si>
    <t>ORIFICE ASSEMBLY</t>
  </si>
  <si>
    <t>GENERAL</t>
  </si>
  <si>
    <t>Tag Number</t>
  </si>
  <si>
    <t>Item No.</t>
  </si>
  <si>
    <t>1</t>
  </si>
  <si>
    <t>P &amp; ID No.</t>
  </si>
  <si>
    <t>Page No.</t>
  </si>
  <si>
    <t>Service</t>
  </si>
  <si>
    <t>Pipe Size</t>
  </si>
  <si>
    <t>Line No.</t>
  </si>
  <si>
    <t>Piping Class</t>
  </si>
  <si>
    <t>Line Schedule</t>
  </si>
  <si>
    <t>PROCESS CONDITIONS</t>
  </si>
  <si>
    <t>Fluid</t>
  </si>
  <si>
    <t>Phase</t>
  </si>
  <si>
    <t>Flow:</t>
  </si>
  <si>
    <t>Unit</t>
  </si>
  <si>
    <t>Minimum</t>
  </si>
  <si>
    <t>Normal</t>
  </si>
  <si>
    <t>Maximum</t>
  </si>
  <si>
    <t>Kg/h</t>
  </si>
  <si>
    <t>Temperature:</t>
  </si>
  <si>
    <t>Pressure:</t>
  </si>
  <si>
    <t>Design Temperature</t>
  </si>
  <si>
    <t>Design Pressure</t>
  </si>
  <si>
    <t>Full Scale Flow</t>
  </si>
  <si>
    <t>Pressure Loss Maximum</t>
  </si>
  <si>
    <t>Operating Density</t>
  </si>
  <si>
    <t>Compressibility Factor (Z)</t>
  </si>
  <si>
    <t>Molecular Weight</t>
  </si>
  <si>
    <t>Cp / Cv</t>
  </si>
  <si>
    <t>Maximum Velocity</t>
  </si>
  <si>
    <t>Operating Viscosity</t>
  </si>
  <si>
    <t>LINE</t>
  </si>
  <si>
    <t>Material</t>
  </si>
  <si>
    <t>Inside Diameter / Outside Diameter</t>
  </si>
  <si>
    <t>Piping Line Insulation</t>
  </si>
  <si>
    <t>BASIS</t>
  </si>
  <si>
    <t>Flow Rate Range</t>
  </si>
  <si>
    <t>Differential Pressure @ Full scale</t>
  </si>
  <si>
    <t>N/A</t>
  </si>
  <si>
    <t>mbar</t>
  </si>
  <si>
    <t>Size, Rating and Facing</t>
  </si>
  <si>
    <t>Flange Face Finish</t>
  </si>
  <si>
    <t>Flange Material</t>
  </si>
  <si>
    <t>Upstream Length / Downstream Length</t>
  </si>
  <si>
    <t>Material / End Connection</t>
  </si>
  <si>
    <t>Straightening Vane</t>
  </si>
  <si>
    <t>PURCHASE</t>
  </si>
  <si>
    <t>Manufacturer</t>
  </si>
  <si>
    <t>Model</t>
  </si>
  <si>
    <t>Requisition Number</t>
  </si>
  <si>
    <t>Type / Pressure Taps</t>
  </si>
  <si>
    <t>Flange Tapping</t>
  </si>
  <si>
    <t>2 TAPS</t>
  </si>
  <si>
    <t>Kg/hr</t>
  </si>
  <si>
    <t>ORIFICE
PLATE</t>
  </si>
  <si>
    <t>Size and Flange Rating</t>
  </si>
  <si>
    <t>Bore Diameter(d)</t>
  </si>
  <si>
    <t>Diameter Ratio(beta=d/D)</t>
  </si>
  <si>
    <t>Thickness</t>
  </si>
  <si>
    <t>Ring Material and Type</t>
  </si>
  <si>
    <t>Drain or Vent / Hole Size</t>
  </si>
  <si>
    <t>Applicable Standard</t>
  </si>
  <si>
    <t>ORIFICE
FLANGES</t>
  </si>
  <si>
    <t>Type</t>
  </si>
  <si>
    <t>125-250 AARH</t>
  </si>
  <si>
    <t>Gasket Material</t>
  </si>
  <si>
    <t>Jack Screw Material</t>
  </si>
  <si>
    <t>Nipple Type for Press. Tap</t>
  </si>
  <si>
    <t>Qty.</t>
  </si>
  <si>
    <t>TBE (L-150mm) /3000# /1/2" NPTM</t>
  </si>
  <si>
    <t>2</t>
  </si>
  <si>
    <t xml:space="preserve">1/2" NPTF </t>
  </si>
  <si>
    <t>METER
RUN</t>
  </si>
  <si>
    <t>300#</t>
  </si>
  <si>
    <t>300#  RF</t>
  </si>
  <si>
    <t>ASTM A106 GR.B</t>
  </si>
  <si>
    <t>mm</t>
  </si>
  <si>
    <t>-</t>
  </si>
  <si>
    <t>Actual Pressure Loss</t>
  </si>
  <si>
    <t>Quality % or Superheat (YES/NO)</t>
  </si>
  <si>
    <t>Vaccum Possibility (YES/NO)</t>
  </si>
  <si>
    <t>Cold Service (YES/NO)</t>
  </si>
  <si>
    <t>Comply with NACE MR0175 (YES/NO)</t>
  </si>
  <si>
    <t>MFS</t>
  </si>
  <si>
    <t>IN</t>
  </si>
  <si>
    <t>120</t>
  </si>
  <si>
    <t>0 ~ 250 mbar</t>
  </si>
  <si>
    <t>Will be finalized later</t>
  </si>
  <si>
    <t>316 SS(NACE)</t>
  </si>
  <si>
    <t>Vapor Pressure</t>
  </si>
  <si>
    <t>Bolts and Nuts Material</t>
  </si>
  <si>
    <t xml:space="preserve">NOTES:
1-Orifice tag number, material, nominal diameter and bore diameter shall be permanently stamped on the orifice plate handle.
2- VTA:Vendor to Advise VTC:Vendor to Confirm N/A:Not Applicable. </t>
  </si>
  <si>
    <t>3.2 mm (VTC)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</si>
  <si>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</si>
  <si>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</si>
  <si>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</si>
  <si>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</si>
  <si>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</si>
  <si>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</si>
  <si>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</si>
  <si>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</si>
  <si>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</si>
  <si>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</si>
  <si>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</si>
  <si>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</si>
  <si>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</si>
  <si>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</si>
  <si>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</si>
  <si>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V00</t>
  </si>
  <si>
    <t>طرح نگهداشت و افزایش تولید 27 مخزن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</si>
  <si>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</si>
  <si>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</si>
  <si>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</si>
  <si>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</si>
  <si>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</si>
  <si>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</si>
  <si>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</si>
  <si>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</si>
  <si>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</si>
  <si>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</si>
  <si>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</si>
  <si>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t>IFA: Issued For Approval</t>
  </si>
  <si>
    <t>IFI: Issued For Information</t>
  </si>
  <si>
    <t xml:space="preserve">AFC: Approved For Construction </t>
  </si>
  <si>
    <t>REVISION RECORD SHEET</t>
  </si>
  <si>
    <t>Page</t>
  </si>
  <si>
    <t>V01</t>
  </si>
  <si>
    <t>V02</t>
  </si>
  <si>
    <t>V03</t>
  </si>
  <si>
    <t>V04</t>
  </si>
  <si>
    <t>X</t>
  </si>
  <si>
    <t>0009</t>
  </si>
  <si>
    <t>DS</t>
  </si>
  <si>
    <t>INSTRUMENT D.S. FOR FLOW ELEMENTS</t>
  </si>
  <si>
    <t>پروژه</t>
  </si>
  <si>
    <t>صادر کننده</t>
  </si>
  <si>
    <t>نوع مدرک</t>
  </si>
  <si>
    <t>رشته</t>
  </si>
  <si>
    <t>BK-GCS-MF-120-PR-PI-0003</t>
  </si>
  <si>
    <t>1/7</t>
  </si>
  <si>
    <t>D-FE-2101</t>
  </si>
  <si>
    <t>TEG-111-0001-FN04-1"-HI</t>
  </si>
  <si>
    <t>FN04</t>
  </si>
  <si>
    <t>1 "</t>
  </si>
  <si>
    <t>FROM E300 TO C100</t>
  </si>
  <si>
    <t>WET GAS TO C100</t>
  </si>
  <si>
    <t>D-FE-2102</t>
  </si>
  <si>
    <t>GAS-111-0001-FN05-6"-PT</t>
  </si>
  <si>
    <t>6 "</t>
  </si>
  <si>
    <t>STRIPPING GAS TO R100</t>
  </si>
  <si>
    <t>4/7</t>
  </si>
  <si>
    <t>FLG-111-0028-AN04-1"-PT</t>
  </si>
  <si>
    <t>AN04</t>
  </si>
  <si>
    <t>D-FE-2103</t>
  </si>
  <si>
    <t>TEG</t>
  </si>
  <si>
    <t>Liquid</t>
  </si>
  <si>
    <t>68</t>
  </si>
  <si>
    <t>˚C</t>
  </si>
  <si>
    <t>54.9</t>
  </si>
  <si>
    <t>barg</t>
  </si>
  <si>
    <t>F.V. / 62</t>
  </si>
  <si>
    <t>1045.15</t>
  </si>
  <si>
    <t>kg/m3</t>
  </si>
  <si>
    <t>0.0221</t>
  </si>
  <si>
    <t>147.91</t>
  </si>
  <si>
    <t>1.045</t>
  </si>
  <si>
    <t>7.924</t>
  </si>
  <si>
    <t>cp</t>
  </si>
  <si>
    <t>GAS</t>
  </si>
  <si>
    <t>Vapor</t>
  </si>
  <si>
    <t>60</t>
  </si>
  <si>
    <t>53.9</t>
  </si>
  <si>
    <t>148</t>
  </si>
  <si>
    <t>57.70</t>
  </si>
  <si>
    <t>1.219</t>
  </si>
  <si>
    <t>24.56</t>
  </si>
  <si>
    <t>0.9863</t>
  </si>
  <si>
    <t>0.01275</t>
  </si>
  <si>
    <t>FUEL GAS</t>
  </si>
  <si>
    <t>9</t>
  </si>
  <si>
    <t>85</t>
  </si>
  <si>
    <t>4.9</t>
  </si>
  <si>
    <t>24.53</t>
  </si>
  <si>
    <t>0.01272</t>
  </si>
  <si>
    <t>4.015</t>
  </si>
  <si>
    <t>33.4</t>
  </si>
  <si>
    <t>24.3</t>
  </si>
  <si>
    <t>(VTC)</t>
  </si>
  <si>
    <t xml:space="preserve"> (VTC)</t>
  </si>
  <si>
    <t>1"</t>
  </si>
  <si>
    <t>ASTM A105 (NACE)</t>
  </si>
  <si>
    <t>45º (upward)</t>
  </si>
  <si>
    <t xml:space="preserve">Pressure Taps Size </t>
  </si>
  <si>
    <t>Orientation</t>
  </si>
  <si>
    <t>316 SS</t>
  </si>
  <si>
    <t>ASTM A105</t>
  </si>
  <si>
    <t>6"</t>
  </si>
  <si>
    <t>600#  RF</t>
  </si>
  <si>
    <t>ASTM A106 GR.B (NACE)</t>
  </si>
  <si>
    <t>600#</t>
  </si>
  <si>
    <t>Drain/2mm(VTC)</t>
  </si>
  <si>
    <t>Vent,Drain/2mm(VTC)</t>
  </si>
  <si>
    <t>YES</t>
  </si>
  <si>
    <t>NO</t>
  </si>
  <si>
    <t>20</t>
  </si>
  <si>
    <t>130</t>
  </si>
  <si>
    <t>50</t>
  </si>
  <si>
    <t>5 / 145</t>
  </si>
  <si>
    <t>15170.9 (winter) / 17252.5 (summer)</t>
  </si>
  <si>
    <t>61</t>
  </si>
  <si>
    <t>59</t>
  </si>
  <si>
    <t>45 (winter) / 60 (summer)</t>
  </si>
  <si>
    <t>5.5</t>
  </si>
  <si>
    <t>0.5</t>
  </si>
  <si>
    <t>316 SS (NACE)</t>
  </si>
  <si>
    <t>ISO-5167/5168</t>
  </si>
  <si>
    <t>0.43(VTC)</t>
  </si>
  <si>
    <t>14.362 mm(VTC)</t>
  </si>
  <si>
    <t>0.6(VTC)</t>
  </si>
  <si>
    <t>168.275</t>
  </si>
  <si>
    <t>146.329</t>
  </si>
  <si>
    <t>100.965 mm(VTC)</t>
  </si>
  <si>
    <t>0.198(VTC)</t>
  </si>
  <si>
    <t>6.6132 mm(VTC)</t>
  </si>
  <si>
    <t>1100</t>
  </si>
  <si>
    <t>m/s</t>
  </si>
  <si>
    <t>0.1817</t>
  </si>
  <si>
    <t>19/36.78</t>
  </si>
  <si>
    <t>8</t>
  </si>
  <si>
    <t>6</t>
  </si>
  <si>
    <t>48</t>
  </si>
  <si>
    <t>57</t>
  </si>
  <si>
    <t>20.92</t>
  </si>
  <si>
    <t>0~1000</t>
  </si>
  <si>
    <t>Weld neck type</t>
  </si>
  <si>
    <t>20D(VTA)</t>
  </si>
  <si>
    <t>5D(VTA)</t>
  </si>
  <si>
    <t>STUD BOLTS TO ASTM A193 GR.B7M,NUTS TO ASTM A194 GR.2HM</t>
  </si>
  <si>
    <t>Spiral Wound, 4.45mm,S.S 316 Winding/Graphite Filler,C.S. Outer&amp; S.S
316L Inner Ring , ASME B16.20</t>
  </si>
  <si>
    <t>YES / ASTM A193-B7M</t>
  </si>
  <si>
    <t>ASTM A106 GR.B(NACE)</t>
  </si>
  <si>
    <t>316SS(NACE)</t>
  </si>
  <si>
    <t>1", 600# RF</t>
  </si>
  <si>
    <t>Downstream Length</t>
  </si>
  <si>
    <t xml:space="preserve">Upstream Length </t>
  </si>
  <si>
    <t>End Connection</t>
  </si>
  <si>
    <t xml:space="preserve">Material </t>
  </si>
  <si>
    <t>0 - 80</t>
  </si>
  <si>
    <t>0 - 22000</t>
  </si>
  <si>
    <t>شماره صفحه: 2 از 5</t>
  </si>
  <si>
    <t>شماره صفحه: 1 از 5</t>
  </si>
  <si>
    <t>45º (Downward)</t>
  </si>
  <si>
    <t>1", 300# RF</t>
  </si>
  <si>
    <r>
      <rPr>
        <b/>
        <sz val="16"/>
        <rFont val="Arial"/>
        <family val="2"/>
      </rPr>
      <t>INSTRUMENT D.S. FOR FLOW ELEMENTS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</si>
  <si>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5</t>
  </si>
  <si>
    <t>شماره صفحه: 4 از 5</t>
  </si>
  <si>
    <t>شماره صفحه: 5 از 5</t>
  </si>
  <si>
    <t>Mar.2025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</si>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</sst>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color theme="1"/>
      <name val="Arial"/>
      <family val="2"/>
      <scheme val="minor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374">
    <xf numFmtId="0" fontId="0" fillId="0" borderId="0" xfId="0"/>
    <xf numFmtId="0" fontId="3" fillId="2" borderId="0" xfId="2" applyFont="1" applyFill="1" applyAlignment="1">
      <alignment vertical="center"/>
    </xf>
    <xf numFmtId="0" fontId="2" fillId="2" borderId="0" xfId="2" applyFill="1"/>
    <xf numFmtId="0" fontId="3" fillId="2" borderId="0" xfId="2" applyFont="1" applyFill="1"/>
    <xf numFmtId="0" fontId="3" fillId="2" borderId="0" xfId="2" applyFont="1" applyFill="1" applyAlignment="1">
      <alignment vertical="center" wrapText="1"/>
    </xf>
    <xf numFmtId="0" fontId="0" fillId="2" borderId="0" xfId="0" applyFill="1"/>
    <xf numFmtId="0" fontId="8" fillId="0" borderId="25" xfId="3" applyFont="1" applyBorder="1" applyAlignment="1">
      <alignment vertical="center" wrapText="1"/>
    </xf>
    <xf numFmtId="0" fontId="8" fillId="0" borderId="26" xfId="3" applyFont="1" applyBorder="1" applyAlignment="1">
      <alignment vertical="center" wrapText="1"/>
    </xf>
    <xf numFmtId="0" fontId="8" fillId="0" borderId="27" xfId="3" applyFont="1" applyBorder="1" applyAlignment="1">
      <alignment vertical="center" wrapText="1"/>
    </xf>
    <xf numFmtId="0" fontId="6" fillId="0" borderId="28" xfId="3" applyFont="1" applyBorder="1" applyAlignment="1">
      <alignment vertical="top" wrapText="1"/>
    </xf>
    <xf numFmtId="0" fontId="0" fillId="0" borderId="26" xfId="0" applyBorder="1"/>
    <xf numFmtId="0" fontId="0" fillId="0" borderId="29" xfId="0" applyBorder="1"/>
    <xf numFmtId="0" fontId="11" fillId="0" borderId="26" xfId="3" applyFont="1" applyBorder="1"/>
    <xf numFmtId="0" fontId="2" fillId="0" borderId="0" xfId="3"/>
    <xf numFmtId="0" fontId="8" fillId="0" borderId="0" xfId="3" applyFont="1" applyAlignment="1">
      <alignment vertical="center" wrapText="1"/>
    </xf>
    <xf numFmtId="0" fontId="8" fillId="0" borderId="30" xfId="3" applyFont="1" applyBorder="1" applyAlignment="1">
      <alignment vertical="center" wrapText="1"/>
    </xf>
    <xf numFmtId="0" fontId="0" fillId="0" borderId="31" xfId="0" applyBorder="1"/>
    <xf numFmtId="0" fontId="0" fillId="0" borderId="25" xfId="0" applyBorder="1"/>
    <xf numFmtId="0" fontId="11" fillId="0" borderId="0" xfId="3" applyFont="1"/>
    <xf numFmtId="0" fontId="8" fillId="0" borderId="6" xfId="3" applyFont="1" applyBorder="1" applyAlignment="1">
      <alignment vertical="center" wrapText="1"/>
    </xf>
    <xf numFmtId="0" fontId="8" fillId="0" borderId="7" xfId="3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21" xfId="0" applyBorder="1"/>
    <xf numFmtId="0" fontId="2" fillId="0" borderId="25" xfId="3" applyBorder="1"/>
    <xf numFmtId="0" fontId="17" fillId="0" borderId="0" xfId="3" applyFont="1" applyAlignment="1">
      <alignment vertical="center" readingOrder="1"/>
    </xf>
    <xf numFmtId="0" fontId="17" fillId="0" borderId="25" xfId="3" applyFont="1" applyBorder="1" applyAlignment="1">
      <alignment vertical="center" wrapText="1"/>
    </xf>
    <xf numFmtId="1" fontId="19" fillId="0" borderId="0" xfId="3" applyNumberFormat="1" applyFont="1" applyAlignment="1">
      <alignment vertical="center" wrapText="1"/>
    </xf>
    <xf numFmtId="1" fontId="20" fillId="0" borderId="0" xfId="3" applyNumberFormat="1" applyFont="1" applyAlignment="1">
      <alignment vertical="center" wrapText="1"/>
    </xf>
    <xf numFmtId="1" fontId="24" fillId="0" borderId="0" xfId="3" applyNumberFormat="1" applyFont="1" applyAlignment="1">
      <alignment vertical="center" wrapText="1"/>
    </xf>
    <xf numFmtId="1" fontId="24" fillId="0" borderId="0" xfId="3" applyNumberFormat="1" applyFont="1" applyAlignment="1">
      <alignment vertical="center"/>
    </xf>
    <xf numFmtId="0" fontId="27" fillId="0" borderId="0" xfId="3" applyFont="1" applyAlignment="1">
      <alignment vertical="center"/>
    </xf>
    <xf numFmtId="0" fontId="25" fillId="0" borderId="37" xfId="3" applyFont="1" applyBorder="1" applyAlignment="1">
      <alignment vertical="center"/>
    </xf>
    <xf numFmtId="0" fontId="28" fillId="0" borderId="3" xfId="3" applyFont="1" applyBorder="1" applyAlignment="1">
      <alignment vertical="center"/>
    </xf>
    <xf numFmtId="0" fontId="25" fillId="0" borderId="3" xfId="3" applyFont="1" applyBorder="1" applyAlignment="1">
      <alignment vertical="center"/>
    </xf>
    <xf numFmtId="0" fontId="25" fillId="0" borderId="15" xfId="3" applyFont="1" applyBorder="1" applyAlignment="1">
      <alignment vertical="center"/>
    </xf>
    <xf numFmtId="0" fontId="25" fillId="0" borderId="17" xfId="3" applyFont="1" applyBorder="1" applyAlignment="1">
      <alignment vertical="center"/>
    </xf>
    <xf numFmtId="0" fontId="27" fillId="0" borderId="0" xfId="3" applyFont="1" applyAlignment="1">
      <alignment vertical="center" wrapText="1"/>
    </xf>
    <xf numFmtId="0" fontId="2" fillId="0" borderId="0" xfId="3" applyAlignment="1">
      <alignment vertical="center"/>
    </xf>
    <xf numFmtId="0" fontId="25" fillId="0" borderId="19" xfId="3" applyFont="1" applyBorder="1" applyAlignment="1">
      <alignment vertical="top"/>
    </xf>
    <xf numFmtId="0" fontId="25" fillId="0" borderId="9" xfId="3" applyFont="1" applyBorder="1" applyAlignment="1">
      <alignment vertical="top"/>
    </xf>
    <xf numFmtId="0" fontId="25" fillId="0" borderId="0" xfId="3" applyFont="1" applyAlignment="1">
      <alignment vertical="top"/>
    </xf>
    <xf numFmtId="0" fontId="1" fillId="0" borderId="0" xfId="3" applyFont="1" applyAlignment="1">
      <alignment vertical="center" wrapText="1"/>
    </xf>
    <xf numFmtId="0" fontId="25" fillId="0" borderId="4" xfId="3" applyFont="1" applyBorder="1" applyAlignment="1">
      <alignment vertical="top"/>
    </xf>
    <xf numFmtId="0" fontId="1" fillId="0" borderId="4" xfId="3" applyFont="1" applyBorder="1" applyAlignment="1">
      <alignment vertical="center" wrapText="1"/>
    </xf>
    <xf numFmtId="0" fontId="2" fillId="0" borderId="4" xfId="3" applyBorder="1" applyAlignment="1">
      <alignment vertical="center"/>
    </xf>
    <xf numFmtId="0" fontId="29" fillId="0" borderId="0" xfId="3" applyFont="1" applyAlignment="1">
      <alignment horizontal="left" vertical="top"/>
    </xf>
    <xf numFmtId="17" fontId="30" fillId="0" borderId="0" xfId="3" applyNumberFormat="1" applyFont="1" applyAlignment="1">
      <alignment horizontal="left" vertical="center" wrapText="1"/>
    </xf>
    <xf numFmtId="0" fontId="1" fillId="0" borderId="25" xfId="3" applyFont="1" applyBorder="1" applyAlignment="1">
      <alignment vertical="center" wrapText="1"/>
    </xf>
    <xf numFmtId="0" fontId="2" fillId="0" borderId="4" xfId="3" applyBorder="1"/>
    <xf numFmtId="0" fontId="2" fillId="0" borderId="22" xfId="3" applyBorder="1"/>
    <xf numFmtId="0" fontId="2" fillId="0" borderId="23" xfId="3" applyBorder="1"/>
    <xf numFmtId="0" fontId="2" fillId="0" borderId="24" xfId="3" applyBorder="1"/>
    <xf numFmtId="49" fontId="11" fillId="0" borderId="0" xfId="3" applyNumberFormat="1" applyFont="1" applyAlignment="1">
      <alignment horizontal="left"/>
    </xf>
    <xf numFmtId="1" fontId="33" fillId="0" borderId="0" xfId="3" applyNumberFormat="1" applyFont="1" applyAlignment="1">
      <alignment vertical="center" wrapText="1"/>
    </xf>
    <xf numFmtId="0" fontId="1" fillId="0" borderId="0" xfId="3" applyFont="1" applyAlignment="1">
      <alignment vertical="center"/>
    </xf>
    <xf numFmtId="1" fontId="4" fillId="0" borderId="0" xfId="3" applyNumberFormat="1" applyFont="1" applyAlignment="1">
      <alignment vertical="center"/>
    </xf>
    <xf numFmtId="1" fontId="34" fillId="0" borderId="0" xfId="3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10" fillId="0" borderId="28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30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right" vertical="center"/>
    </xf>
    <xf numFmtId="0" fontId="14" fillId="0" borderId="9" xfId="3" applyFont="1" applyBorder="1" applyAlignment="1">
      <alignment horizontal="right" vertical="center"/>
    </xf>
    <xf numFmtId="0" fontId="14" fillId="0" borderId="10" xfId="3" applyFont="1" applyBorder="1" applyAlignment="1">
      <alignment horizontal="right" vertical="center"/>
    </xf>
    <xf numFmtId="0" fontId="13" fillId="0" borderId="32" xfId="3" applyFont="1" applyBorder="1" applyAlignment="1">
      <alignment horizontal="center" vertical="center"/>
    </xf>
    <xf numFmtId="49" fontId="13" fillId="0" borderId="32" xfId="3" quotePrefix="1" applyNumberFormat="1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 readingOrder="2"/>
    </xf>
    <xf numFmtId="0" fontId="16" fillId="0" borderId="9" xfId="3" applyFont="1" applyBorder="1" applyAlignment="1">
      <alignment horizontal="center" vertical="center" readingOrder="2"/>
    </xf>
    <xf numFmtId="0" fontId="16" fillId="0" borderId="33" xfId="3" applyFont="1" applyBorder="1" applyAlignment="1">
      <alignment horizontal="center" vertical="center" readingOrder="2"/>
    </xf>
    <xf numFmtId="0" fontId="16" fillId="0" borderId="23" xfId="3" applyFont="1" applyBorder="1" applyAlignment="1">
      <alignment horizontal="center" vertical="center" readingOrder="2"/>
    </xf>
    <xf numFmtId="0" fontId="16" fillId="0" borderId="24" xfId="3" applyFont="1" applyBorder="1" applyAlignment="1">
      <alignment horizontal="center" vertical="center" readingOrder="2"/>
    </xf>
    <xf numFmtId="0" fontId="13" fillId="0" borderId="23" xfId="3" applyFont="1" applyBorder="1" applyAlignment="1">
      <alignment horizontal="center" vertical="center" wrapText="1" readingOrder="2"/>
    </xf>
    <xf numFmtId="0" fontId="2" fillId="0" borderId="13" xfId="3" applyBorder="1" applyAlignment="1">
      <alignment horizontal="center" vertical="center"/>
    </xf>
    <xf numFmtId="49" fontId="2" fillId="0" borderId="13" xfId="3" applyNumberFormat="1" applyBorder="1" applyAlignment="1">
      <alignment horizontal="center" vertical="center"/>
    </xf>
    <xf numFmtId="49" fontId="2" fillId="0" borderId="13" xfId="3" quotePrefix="1" applyNumberFormat="1" applyBorder="1" applyAlignment="1">
      <alignment horizontal="center" vertical="center"/>
    </xf>
    <xf numFmtId="49" fontId="18" fillId="0" borderId="0" xfId="3" applyNumberFormat="1" applyFont="1" applyAlignment="1">
      <alignment horizontal="center"/>
    </xf>
    <xf numFmtId="49" fontId="19" fillId="0" borderId="34" xfId="3" applyNumberFormat="1" applyFont="1" applyBorder="1" applyAlignment="1">
      <alignment horizontal="center" vertical="center" wrapText="1"/>
    </xf>
    <xf numFmtId="49" fontId="19" fillId="0" borderId="35" xfId="3" applyNumberFormat="1" applyFont="1" applyBorder="1" applyAlignment="1">
      <alignment horizontal="center" vertical="center" wrapText="1"/>
    </xf>
    <xf numFmtId="49" fontId="19" fillId="0" borderId="36" xfId="3" applyNumberFormat="1" applyFont="1" applyBorder="1" applyAlignment="1">
      <alignment horizontal="center" vertical="center" wrapText="1"/>
    </xf>
    <xf numFmtId="49" fontId="19" fillId="0" borderId="18" xfId="3" applyNumberFormat="1" applyFont="1" applyBorder="1" applyAlignment="1">
      <alignment horizontal="center" vertical="center" wrapText="1"/>
    </xf>
    <xf numFmtId="49" fontId="19" fillId="0" borderId="2" xfId="3" applyNumberFormat="1" applyFont="1" applyBorder="1" applyAlignment="1">
      <alignment horizontal="center" vertical="center" wrapText="1"/>
    </xf>
    <xf numFmtId="49" fontId="19" fillId="0" borderId="11" xfId="3" applyNumberFormat="1" applyFont="1" applyBorder="1" applyAlignment="1">
      <alignment horizontal="center" vertical="center" wrapText="1"/>
    </xf>
    <xf numFmtId="1" fontId="21" fillId="0" borderId="19" xfId="3" applyNumberFormat="1" applyFont="1" applyBorder="1" applyAlignment="1">
      <alignment horizontal="center" vertical="center" wrapText="1"/>
    </xf>
    <xf numFmtId="1" fontId="23" fillId="0" borderId="9" xfId="3" applyNumberFormat="1" applyFont="1" applyBorder="1" applyAlignment="1">
      <alignment horizontal="center" vertical="center" wrapText="1"/>
    </xf>
    <xf numFmtId="1" fontId="23" fillId="0" borderId="33" xfId="3" applyNumberFormat="1" applyFont="1" applyBorder="1" applyAlignment="1">
      <alignment horizontal="center" vertical="center" wrapText="1"/>
    </xf>
    <xf numFmtId="1" fontId="23" fillId="0" borderId="4" xfId="3" applyNumberFormat="1" applyFont="1" applyBorder="1" applyAlignment="1">
      <alignment horizontal="center" vertical="center" wrapText="1"/>
    </xf>
    <xf numFmtId="1" fontId="23" fillId="0" borderId="0" xfId="3" applyNumberFormat="1" applyFont="1" applyAlignment="1">
      <alignment horizontal="center" vertical="center" wrapText="1"/>
    </xf>
    <xf numFmtId="1" fontId="23" fillId="0" borderId="25" xfId="3" applyNumberFormat="1" applyFont="1" applyBorder="1" applyAlignment="1">
      <alignment horizontal="center" vertical="center" wrapText="1"/>
    </xf>
    <xf numFmtId="1" fontId="23" fillId="0" borderId="20" xfId="3" applyNumberFormat="1" applyFont="1" applyBorder="1" applyAlignment="1">
      <alignment horizontal="center" vertical="center" wrapText="1"/>
    </xf>
    <xf numFmtId="1" fontId="23" fillId="0" borderId="6" xfId="3" applyNumberFormat="1" applyFont="1" applyBorder="1" applyAlignment="1">
      <alignment horizontal="center" vertical="center" wrapText="1"/>
    </xf>
    <xf numFmtId="1" fontId="23" fillId="0" borderId="21" xfId="3" applyNumberFormat="1" applyFont="1" applyBorder="1" applyAlignment="1">
      <alignment horizontal="center" vertical="center" wrapText="1"/>
    </xf>
    <xf numFmtId="1" fontId="25" fillId="0" borderId="18" xfId="3" applyNumberFormat="1" applyFont="1" applyBorder="1" applyAlignment="1">
      <alignment horizontal="center" vertical="center"/>
    </xf>
    <xf numFmtId="1" fontId="25" fillId="0" borderId="2" xfId="3" applyNumberFormat="1" applyFont="1" applyBorder="1" applyAlignment="1">
      <alignment horizontal="center" vertical="center"/>
    </xf>
    <xf numFmtId="1" fontId="25" fillId="0" borderId="8" xfId="3" applyNumberFormat="1" applyFont="1" applyBorder="1" applyAlignment="1">
      <alignment horizontal="center" vertical="center"/>
    </xf>
    <xf numFmtId="1" fontId="25" fillId="0" borderId="9" xfId="3" applyNumberFormat="1" applyFont="1" applyBorder="1" applyAlignment="1">
      <alignment horizontal="center" vertical="center"/>
    </xf>
    <xf numFmtId="1" fontId="25" fillId="0" borderId="10" xfId="3" applyNumberFormat="1" applyFont="1" applyBorder="1" applyAlignment="1">
      <alignment horizontal="center" vertical="center"/>
    </xf>
    <xf numFmtId="1" fontId="25" fillId="0" borderId="5" xfId="3" applyNumberFormat="1" applyFont="1" applyBorder="1" applyAlignment="1">
      <alignment horizontal="center" vertical="center"/>
    </xf>
    <xf numFmtId="1" fontId="25" fillId="0" borderId="6" xfId="3" applyNumberFormat="1" applyFont="1" applyBorder="1" applyAlignment="1">
      <alignment horizontal="center" vertical="center"/>
    </xf>
    <xf numFmtId="1" fontId="25" fillId="0" borderId="7" xfId="3" applyNumberFormat="1" applyFont="1" applyBorder="1" applyAlignment="1">
      <alignment horizontal="center" vertical="center"/>
    </xf>
    <xf numFmtId="1" fontId="25" fillId="0" borderId="9" xfId="3" applyNumberFormat="1" applyFont="1" applyBorder="1" applyAlignment="1">
      <alignment horizontal="center" vertical="center" wrapText="1"/>
    </xf>
    <xf numFmtId="1" fontId="25" fillId="0" borderId="10" xfId="3" applyNumberFormat="1" applyFont="1" applyBorder="1" applyAlignment="1">
      <alignment horizontal="center" vertical="center" wrapText="1"/>
    </xf>
    <xf numFmtId="1" fontId="25" fillId="0" borderId="6" xfId="3" applyNumberFormat="1" applyFont="1" applyBorder="1" applyAlignment="1">
      <alignment horizontal="center" vertical="center" wrapText="1"/>
    </xf>
    <xf numFmtId="1" fontId="25" fillId="0" borderId="7" xfId="3" applyNumberFormat="1" applyFont="1" applyBorder="1" applyAlignment="1">
      <alignment horizontal="center" vertical="center" wrapText="1"/>
    </xf>
    <xf numFmtId="1" fontId="25" fillId="0" borderId="1" xfId="3" applyNumberFormat="1" applyFont="1" applyBorder="1" applyAlignment="1">
      <alignment horizontal="center" vertical="center"/>
    </xf>
    <xf numFmtId="1" fontId="25" fillId="0" borderId="11" xfId="3" applyNumberFormat="1" applyFont="1" applyBorder="1" applyAlignment="1">
      <alignment horizontal="center" vertical="center"/>
    </xf>
    <xf numFmtId="1" fontId="26" fillId="0" borderId="18" xfId="3" applyNumberFormat="1" applyFont="1" applyBorder="1" applyAlignment="1">
      <alignment horizontal="center" vertical="center"/>
    </xf>
    <xf numFmtId="1" fontId="26" fillId="0" borderId="2" xfId="3" applyNumberFormat="1" applyFont="1" applyBorder="1" applyAlignment="1">
      <alignment horizontal="center" vertical="center"/>
    </xf>
    <xf numFmtId="1" fontId="26" fillId="0" borderId="8" xfId="3" applyNumberFormat="1" applyFont="1" applyBorder="1" applyAlignment="1">
      <alignment horizontal="center" vertical="center"/>
    </xf>
    <xf numFmtId="1" fontId="26" fillId="0" borderId="9" xfId="3" applyNumberFormat="1" applyFont="1" applyBorder="1" applyAlignment="1">
      <alignment horizontal="center" vertical="center"/>
    </xf>
    <xf numFmtId="1" fontId="26" fillId="0" borderId="10" xfId="3" applyNumberFormat="1" applyFont="1" applyBorder="1" applyAlignment="1">
      <alignment horizontal="center" vertical="center"/>
    </xf>
    <xf numFmtId="1" fontId="26" fillId="0" borderId="5" xfId="3" applyNumberFormat="1" applyFont="1" applyBorder="1" applyAlignment="1">
      <alignment horizontal="center" vertical="center"/>
    </xf>
    <xf numFmtId="1" fontId="26" fillId="0" borderId="6" xfId="3" applyNumberFormat="1" applyFont="1" applyBorder="1" applyAlignment="1">
      <alignment horizontal="center" vertical="center"/>
    </xf>
    <xf numFmtId="1" fontId="26" fillId="0" borderId="7" xfId="3" applyNumberFormat="1" applyFont="1" applyBorder="1" applyAlignment="1">
      <alignment horizontal="center" vertical="center"/>
    </xf>
    <xf numFmtId="1" fontId="4" fillId="0" borderId="2" xfId="3" applyNumberFormat="1" applyFont="1" applyBorder="1" applyAlignment="1">
      <alignment horizontal="center" vertical="center"/>
    </xf>
    <xf numFmtId="1" fontId="4" fillId="0" borderId="11" xfId="3" applyNumberFormat="1" applyFont="1" applyBorder="1" applyAlignment="1">
      <alignment horizontal="center" vertical="center"/>
    </xf>
    <xf numFmtId="1" fontId="24" fillId="0" borderId="2" xfId="3" applyNumberFormat="1" applyFont="1" applyBorder="1" applyAlignment="1">
      <alignment horizontal="center" vertical="center"/>
    </xf>
    <xf numFmtId="1" fontId="24" fillId="0" borderId="11" xfId="3" applyNumberFormat="1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17" fontId="6" fillId="0" borderId="0" xfId="3" applyNumberFormat="1" applyFont="1" applyAlignment="1">
      <alignment horizontal="left" vertical="center" wrapText="1"/>
    </xf>
    <xf numFmtId="17" fontId="6" fillId="0" borderId="25" xfId="3" applyNumberFormat="1" applyFont="1" applyBorder="1" applyAlignment="1">
      <alignment horizontal="left" vertical="center" wrapText="1"/>
    </xf>
    <xf numFmtId="0" fontId="31" fillId="0" borderId="5" xfId="3" applyFont="1" applyBorder="1" applyAlignment="1">
      <alignment horizontal="center" vertical="center" wrapText="1"/>
    </xf>
    <xf numFmtId="0" fontId="31" fillId="0" borderId="6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49" fontId="13" fillId="0" borderId="2" xfId="3" quotePrefix="1" applyNumberFormat="1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 readingOrder="2"/>
    </xf>
    <xf numFmtId="0" fontId="15" fillId="0" borderId="33" xfId="3" applyFont="1" applyBorder="1" applyAlignment="1">
      <alignment horizontal="center" vertical="center" readingOrder="2"/>
    </xf>
    <xf numFmtId="0" fontId="15" fillId="0" borderId="42" xfId="3" applyFont="1" applyBorder="1" applyAlignment="1">
      <alignment horizontal="center" vertical="center" readingOrder="2"/>
    </xf>
    <xf numFmtId="0" fontId="15" fillId="0" borderId="23" xfId="3" applyFont="1" applyBorder="1" applyAlignment="1">
      <alignment horizontal="center" vertical="center" readingOrder="2"/>
    </xf>
    <xf numFmtId="0" fontId="15" fillId="0" borderId="24" xfId="3" applyFont="1" applyBorder="1" applyAlignment="1">
      <alignment horizontal="center" vertical="center" readingOrder="2"/>
    </xf>
    <xf numFmtId="0" fontId="13" fillId="0" borderId="38" xfId="3" applyFont="1" applyBorder="1" applyAlignment="1">
      <alignment horizontal="center" vertical="center" wrapText="1" readingOrder="2"/>
    </xf>
    <xf numFmtId="0" fontId="2" fillId="0" borderId="39" xfId="3" applyBorder="1" applyAlignment="1">
      <alignment horizontal="center" vertical="center"/>
    </xf>
    <xf numFmtId="0" fontId="2" fillId="0" borderId="40" xfId="3" applyBorder="1" applyAlignment="1">
      <alignment horizontal="center" vertical="center"/>
    </xf>
    <xf numFmtId="49" fontId="2" fillId="0" borderId="39" xfId="3" applyNumberFormat="1" applyBorder="1" applyAlignment="1">
      <alignment horizontal="center" vertical="center"/>
    </xf>
    <xf numFmtId="49" fontId="2" fillId="0" borderId="40" xfId="3" applyNumberFormat="1" applyBorder="1" applyAlignment="1">
      <alignment horizontal="center" vertical="center"/>
    </xf>
    <xf numFmtId="49" fontId="2" fillId="0" borderId="39" xfId="3" quotePrefix="1" applyNumberFormat="1" applyBorder="1" applyAlignment="1">
      <alignment horizontal="center" vertical="center"/>
    </xf>
    <xf numFmtId="49" fontId="2" fillId="0" borderId="41" xfId="3" quotePrefix="1" applyNumberFormat="1" applyBorder="1" applyAlignment="1">
      <alignment horizontal="center" vertical="center"/>
    </xf>
    <xf numFmtId="49" fontId="2" fillId="0" borderId="40" xfId="3" quotePrefix="1" applyNumberFormat="1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49" fontId="12" fillId="0" borderId="0" xfId="3" applyNumberFormat="1" applyFont="1" applyAlignment="1">
      <alignment horizontal="center"/>
    </xf>
    <xf numFmtId="1" fontId="32" fillId="0" borderId="2" xfId="3" applyNumberFormat="1" applyFont="1" applyBorder="1" applyAlignment="1">
      <alignment horizontal="center" vertical="center" wrapText="1"/>
    </xf>
    <xf numFmtId="1" fontId="32" fillId="0" borderId="2" xfId="3" applyNumberFormat="1" applyFont="1" applyBorder="1" applyAlignment="1">
      <alignment horizontal="center" vertical="center"/>
    </xf>
    <xf numFmtId="1" fontId="33" fillId="0" borderId="2" xfId="3" applyNumberFormat="1" applyFont="1" applyBorder="1" applyAlignment="1">
      <alignment horizontal="center" vertical="center" wrapText="1"/>
    </xf>
    <xf numFmtId="1" fontId="32" fillId="0" borderId="15" xfId="3" applyNumberFormat="1" applyFont="1" applyBorder="1" applyAlignment="1">
      <alignment horizontal="center" vertical="center"/>
    </xf>
    <xf numFmtId="1" fontId="32" fillId="0" borderId="3" xfId="3" applyNumberFormat="1" applyFont="1" applyBorder="1" applyAlignment="1">
      <alignment horizontal="center" vertical="center"/>
    </xf>
    <xf numFmtId="1" fontId="32" fillId="0" borderId="16" xfId="3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51" xfId="2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/>
    </xf>
    <xf numFmtId="0" fontId="1" fillId="2" borderId="28" xfId="2" applyFont="1" applyFill="1" applyBorder="1" applyAlignment="1">
      <alignment horizontal="center" vertical="top"/>
    </xf>
    <xf numFmtId="0" fontId="1" fillId="2" borderId="26" xfId="2" applyFont="1" applyFill="1" applyBorder="1" applyAlignment="1">
      <alignment horizontal="center" vertical="top"/>
    </xf>
    <xf numFmtId="0" fontId="1" fillId="2" borderId="29" xfId="2" applyFont="1" applyFill="1" applyBorder="1" applyAlignment="1">
      <alignment horizontal="center" vertical="top"/>
    </xf>
    <xf numFmtId="0" fontId="1" fillId="2" borderId="31" xfId="2" applyFont="1" applyFill="1" applyBorder="1" applyAlignment="1">
      <alignment horizontal="center" vertical="top"/>
    </xf>
    <xf numFmtId="0" fontId="1" fillId="2" borderId="0" xfId="2" applyFont="1" applyFill="1" applyAlignment="1">
      <alignment horizontal="center" vertical="top"/>
    </xf>
    <xf numFmtId="0" fontId="1" fillId="2" borderId="25" xfId="2" applyFont="1" applyFill="1" applyBorder="1" applyAlignment="1">
      <alignment horizontal="center" vertical="top"/>
    </xf>
    <xf numFmtId="0" fontId="1" fillId="2" borderId="5" xfId="2" applyFont="1" applyFill="1" applyBorder="1" applyAlignment="1">
      <alignment horizontal="center" vertical="top"/>
    </xf>
    <xf numFmtId="0" fontId="1" fillId="2" borderId="6" xfId="2" applyFont="1" applyFill="1" applyBorder="1" applyAlignment="1">
      <alignment horizontal="center" vertical="top"/>
    </xf>
    <xf numFmtId="0" fontId="1" fillId="2" borderId="21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9" fontId="26" fillId="2" borderId="8" xfId="2" applyNumberFormat="1" applyFont="1" applyFill="1" applyBorder="1" applyAlignment="1">
      <alignment horizontal="center" vertical="center" wrapText="1"/>
    </xf>
    <xf numFmtId="49" fontId="26" fillId="2" borderId="9" xfId="2" applyNumberFormat="1" applyFont="1" applyFill="1" applyBorder="1" applyAlignment="1">
      <alignment horizontal="center" vertical="center" wrapText="1"/>
    </xf>
    <xf numFmtId="49" fontId="26" fillId="2" borderId="10" xfId="2" applyNumberFormat="1" applyFont="1" applyFill="1" applyBorder="1" applyAlignment="1">
      <alignment horizontal="center" vertical="center" wrapText="1"/>
    </xf>
    <xf numFmtId="49" fontId="26" fillId="2" borderId="42" xfId="2" applyNumberFormat="1" applyFont="1" applyFill="1" applyBorder="1" applyAlignment="1">
      <alignment horizontal="center" vertical="center" wrapText="1"/>
    </xf>
    <xf numFmtId="49" fontId="26" fillId="2" borderId="23" xfId="2" applyNumberFormat="1" applyFont="1" applyFill="1" applyBorder="1" applyAlignment="1">
      <alignment horizontal="center" vertical="center" wrapText="1"/>
    </xf>
    <xf numFmtId="49" fontId="26" fillId="2" borderId="38" xfId="2" applyNumberFormat="1" applyFont="1" applyFill="1" applyBorder="1" applyAlignment="1">
      <alignment horizontal="center" vertical="center" wrapText="1"/>
    </xf>
    <xf numFmtId="49" fontId="26" fillId="2" borderId="32" xfId="2" applyNumberFormat="1" applyFont="1" applyFill="1" applyBorder="1" applyAlignment="1">
      <alignment horizontal="center" vertical="center" wrapText="1"/>
    </xf>
    <xf numFmtId="49" fontId="26" fillId="2" borderId="52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readingOrder="2"/>
    </xf>
    <xf numFmtId="0" fontId="8" fillId="2" borderId="9" xfId="2" applyFont="1" applyFill="1" applyBorder="1" applyAlignment="1">
      <alignment horizontal="center" vertical="center" readingOrder="2"/>
    </xf>
    <xf numFmtId="0" fontId="8" fillId="2" borderId="33" xfId="2" applyFont="1" applyFill="1" applyBorder="1" applyAlignment="1">
      <alignment horizontal="center" vertical="center" readingOrder="2"/>
    </xf>
    <xf numFmtId="0" fontId="8" fillId="2" borderId="31" xfId="2" applyFont="1" applyFill="1" applyBorder="1" applyAlignment="1">
      <alignment horizontal="center" vertical="center" readingOrder="2"/>
    </xf>
    <xf numFmtId="0" fontId="8" fillId="2" borderId="0" xfId="2" applyFont="1" applyFill="1" applyAlignment="1">
      <alignment horizontal="center" vertical="center" readingOrder="2"/>
    </xf>
    <xf numFmtId="0" fontId="8" fillId="2" borderId="25" xfId="2" applyFont="1" applyFill="1" applyBorder="1" applyAlignment="1">
      <alignment horizontal="center" vertical="center" readingOrder="2"/>
    </xf>
    <xf numFmtId="0" fontId="8" fillId="2" borderId="42" xfId="2" applyFont="1" applyFill="1" applyBorder="1" applyAlignment="1">
      <alignment horizontal="center" vertical="center" readingOrder="2"/>
    </xf>
    <xf numFmtId="0" fontId="8" fillId="2" borderId="23" xfId="2" applyFont="1" applyFill="1" applyBorder="1" applyAlignment="1">
      <alignment horizontal="center" vertical="center" readingOrder="2"/>
    </xf>
    <xf numFmtId="0" fontId="8" fillId="2" borderId="24" xfId="2" applyFont="1" applyFill="1" applyBorder="1" applyAlignment="1">
      <alignment horizontal="center" vertical="center" readingOrder="2"/>
    </xf>
    <xf numFmtId="0" fontId="26" fillId="2" borderId="8" xfId="2" applyFont="1" applyFill="1" applyBorder="1" applyAlignment="1">
      <alignment horizontal="center" vertical="center" wrapText="1"/>
    </xf>
    <xf numFmtId="0" fontId="26" fillId="2" borderId="9" xfId="2" applyFont="1" applyFill="1" applyBorder="1" applyAlignment="1">
      <alignment horizontal="center" vertical="center" wrapText="1"/>
    </xf>
    <xf numFmtId="0" fontId="26" fillId="2" borderId="10" xfId="2" applyFont="1" applyFill="1" applyBorder="1" applyAlignment="1">
      <alignment horizontal="center" vertical="center" wrapText="1"/>
    </xf>
    <xf numFmtId="0" fontId="26" fillId="2" borderId="42" xfId="2" applyFont="1" applyFill="1" applyBorder="1" applyAlignment="1">
      <alignment horizontal="center" vertical="center" wrapText="1"/>
    </xf>
    <xf numFmtId="0" fontId="26" fillId="2" borderId="23" xfId="2" applyFont="1" applyFill="1" applyBorder="1" applyAlignment="1">
      <alignment horizontal="center" vertical="center" wrapText="1"/>
    </xf>
    <xf numFmtId="0" fontId="26" fillId="2" borderId="38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16" xfId="0" applyFont="1" applyFill="1" applyBorder="1"/>
    <xf numFmtId="49" fontId="2" fillId="0" borderId="1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6" fillId="2" borderId="13" xfId="2" applyFont="1" applyFill="1" applyBorder="1" applyAlignment="1">
      <alignment horizontal="center" vertical="center" wrapText="1"/>
    </xf>
    <xf numFmtId="0" fontId="1" fillId="2" borderId="44" xfId="2" applyFont="1" applyFill="1" applyBorder="1" applyAlignment="1">
      <alignment horizontal="center" vertical="top"/>
    </xf>
    <xf numFmtId="0" fontId="1" fillId="2" borderId="27" xfId="2" applyFont="1" applyFill="1" applyBorder="1" applyAlignment="1">
      <alignment horizontal="center" vertical="top"/>
    </xf>
    <xf numFmtId="0" fontId="1" fillId="2" borderId="4" xfId="2" applyFont="1" applyFill="1" applyBorder="1" applyAlignment="1">
      <alignment horizontal="center" vertical="top"/>
    </xf>
    <xf numFmtId="0" fontId="1" fillId="2" borderId="30" xfId="2" applyFont="1" applyFill="1" applyBorder="1" applyAlignment="1">
      <alignment horizontal="center" vertical="top"/>
    </xf>
    <xf numFmtId="0" fontId="1" fillId="2" borderId="20" xfId="2" applyFont="1" applyFill="1" applyBorder="1" applyAlignment="1">
      <alignment horizontal="center" vertical="top"/>
    </xf>
    <xf numFmtId="0" fontId="1" fillId="2" borderId="7" xfId="2" applyFont="1" applyFill="1" applyBorder="1" applyAlignment="1">
      <alignment horizontal="center" vertical="top"/>
    </xf>
    <xf numFmtId="0" fontId="8" fillId="2" borderId="19" xfId="2" applyFont="1" applyFill="1" applyBorder="1" applyAlignment="1">
      <alignment horizontal="right" vertical="center" wrapText="1"/>
    </xf>
    <xf numFmtId="0" fontId="8" fillId="2" borderId="9" xfId="2" applyFont="1" applyFill="1" applyBorder="1" applyAlignment="1">
      <alignment horizontal="right" vertical="center" wrapText="1"/>
    </xf>
    <xf numFmtId="0" fontId="8" fillId="2" borderId="10" xfId="2" applyFont="1" applyFill="1" applyBorder="1" applyAlignment="1">
      <alignment horizontal="right" vertical="center" wrapText="1"/>
    </xf>
    <xf numFmtId="0" fontId="8" fillId="2" borderId="20" xfId="2" applyFont="1" applyFill="1" applyBorder="1" applyAlignment="1">
      <alignment horizontal="right" vertical="center" wrapText="1"/>
    </xf>
    <xf numFmtId="0" fontId="8" fillId="2" borderId="6" xfId="2" applyFont="1" applyFill="1" applyBorder="1" applyAlignment="1">
      <alignment horizontal="right" vertical="center" wrapText="1"/>
    </xf>
    <xf numFmtId="0" fontId="8" fillId="2" borderId="7" xfId="2" applyFont="1" applyFill="1" applyBorder="1" applyAlignment="1">
      <alignment horizontal="right" vertical="center" wrapText="1"/>
    </xf>
    <xf numFmtId="0" fontId="12" fillId="2" borderId="19" xfId="2" applyFont="1" applyFill="1" applyBorder="1" applyAlignment="1">
      <alignment horizontal="center" vertical="center" wrapText="1" readingOrder="2"/>
    </xf>
    <xf numFmtId="0" fontId="12" fillId="2" borderId="9" xfId="2" applyFont="1" applyFill="1" applyBorder="1" applyAlignment="1">
      <alignment horizontal="center" vertical="center" wrapText="1" readingOrder="2"/>
    </xf>
    <xf numFmtId="0" fontId="12" fillId="2" borderId="10" xfId="2" applyFont="1" applyFill="1" applyBorder="1" applyAlignment="1">
      <alignment horizontal="center" vertical="center" wrapText="1" readingOrder="2"/>
    </xf>
    <xf numFmtId="0" fontId="12" fillId="2" borderId="22" xfId="2" applyFont="1" applyFill="1" applyBorder="1" applyAlignment="1">
      <alignment horizontal="center" vertical="center" wrapText="1" readingOrder="2"/>
    </xf>
    <xf numFmtId="0" fontId="12" fillId="2" borderId="23" xfId="2" applyFont="1" applyFill="1" applyBorder="1" applyAlignment="1">
      <alignment horizontal="center" vertical="center" wrapText="1" readingOrder="2"/>
    </xf>
    <xf numFmtId="0" fontId="12" fillId="2" borderId="38" xfId="2" applyFont="1" applyFill="1" applyBorder="1" applyAlignment="1">
      <alignment horizontal="center" vertical="center" wrapText="1" readingOrder="2"/>
    </xf>
    <xf numFmtId="0" fontId="8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5">
    <cellStyle name="Normal" xfId="0" builtinId="0"/>
    <cellStyle name="Normal 12 2" xfId="1" xr:uid="{00000000-0005-0000-0000-000001000000}"/>
    <cellStyle name="Normal 2" xfId="2" xr:uid="{00000000-0005-0000-0000-000002000000}"/>
    <cellStyle name="Normal 2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59428A71-5412-4562-AD26-33A7AC0E79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68180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6289C6-4475-4F50-9457-91CE025E5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29A81D1D-0E5F-4AB1-B534-3B71809D5FA4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E9E44E0-A783-419C-9005-ABD941FC9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DB30D3-A9AB-4BFD-BB93-9DCF6498A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5256F553-8F9C-4D12-AB70-4F442E39C0F4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46407" name="Line 1">
          <a:extLst>
            <a:ext uri="{FF2B5EF4-FFF2-40B4-BE49-F238E27FC236}">
              <a16:creationId xmlns:a16="http://schemas.microsoft.com/office/drawing/2014/main" id="{7FEF53E4-7297-451E-A332-7EEFE0B359F9}"/>
            </a:ext>
          </a:extLst>
        </xdr:cNvPr>
        <xdr:cNvSpPr>
          <a:spLocks noChangeShapeType="1"/>
        </xdr:cNvSpPr>
      </xdr:nvSpPr>
      <xdr:spPr bwMode="auto">
        <a:xfrm flipV="1">
          <a:off x="1838325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08" name="Line 2">
          <a:extLst>
            <a:ext uri="{FF2B5EF4-FFF2-40B4-BE49-F238E27FC236}">
              <a16:creationId xmlns:a16="http://schemas.microsoft.com/office/drawing/2014/main" id="{B98920E3-91D6-4265-AA9C-E00AF6CDDEDF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09" name="Line 437">
          <a:extLst>
            <a:ext uri="{FF2B5EF4-FFF2-40B4-BE49-F238E27FC236}">
              <a16:creationId xmlns:a16="http://schemas.microsoft.com/office/drawing/2014/main" id="{60E46C01-6A3E-4D21-A3DB-FEE4F59BC809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10" name="Line 438">
          <a:extLst>
            <a:ext uri="{FF2B5EF4-FFF2-40B4-BE49-F238E27FC236}">
              <a16:creationId xmlns:a16="http://schemas.microsoft.com/office/drawing/2014/main" id="{E5151B41-E6A3-4CC6-B5F2-B89F7E10E2EA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46411" name="Line 5">
          <a:extLst>
            <a:ext uri="{FF2B5EF4-FFF2-40B4-BE49-F238E27FC236}">
              <a16:creationId xmlns:a16="http://schemas.microsoft.com/office/drawing/2014/main" id="{65AB92AE-7BDB-4C01-8B72-EB7A40EFB281}"/>
            </a:ext>
          </a:extLst>
        </xdr:cNvPr>
        <xdr:cNvSpPr>
          <a:spLocks noChangeShapeType="1"/>
        </xdr:cNvSpPr>
      </xdr:nvSpPr>
      <xdr:spPr bwMode="auto">
        <a:xfrm flipV="1">
          <a:off x="1838325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12" name="Line 6">
          <a:extLst>
            <a:ext uri="{FF2B5EF4-FFF2-40B4-BE49-F238E27FC236}">
              <a16:creationId xmlns:a16="http://schemas.microsoft.com/office/drawing/2014/main" id="{171D1E30-6B5E-4894-8557-D5B0C89B30F9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146413" name="Line 433">
          <a:extLst>
            <a:ext uri="{FF2B5EF4-FFF2-40B4-BE49-F238E27FC236}">
              <a16:creationId xmlns:a16="http://schemas.microsoft.com/office/drawing/2014/main" id="{80667C1F-52F0-4436-A501-C233BE575D1D}"/>
            </a:ext>
          </a:extLst>
        </xdr:cNvPr>
        <xdr:cNvSpPr>
          <a:spLocks noChangeShapeType="1"/>
        </xdr:cNvSpPr>
      </xdr:nvSpPr>
      <xdr:spPr bwMode="auto">
        <a:xfrm flipV="1">
          <a:off x="6400800" y="1077277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46414" name="Line 8">
          <a:extLst>
            <a:ext uri="{FF2B5EF4-FFF2-40B4-BE49-F238E27FC236}">
              <a16:creationId xmlns:a16="http://schemas.microsoft.com/office/drawing/2014/main" id="{12339DFA-486D-449C-A159-2F9B712C83FC}"/>
            </a:ext>
          </a:extLst>
        </xdr:cNvPr>
        <xdr:cNvSpPr>
          <a:spLocks noChangeShapeType="1"/>
        </xdr:cNvSpPr>
      </xdr:nvSpPr>
      <xdr:spPr bwMode="auto">
        <a:xfrm flipV="1">
          <a:off x="1838325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15" name="Line 439">
          <a:extLst>
            <a:ext uri="{FF2B5EF4-FFF2-40B4-BE49-F238E27FC236}">
              <a16:creationId xmlns:a16="http://schemas.microsoft.com/office/drawing/2014/main" id="{C1757723-2B96-4218-8926-D2CF66727DE2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16" name="Line 440">
          <a:extLst>
            <a:ext uri="{FF2B5EF4-FFF2-40B4-BE49-F238E27FC236}">
              <a16:creationId xmlns:a16="http://schemas.microsoft.com/office/drawing/2014/main" id="{9592B0EA-4B98-4796-A0A9-54626D406F4F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46417" name="Line 11">
          <a:extLst>
            <a:ext uri="{FF2B5EF4-FFF2-40B4-BE49-F238E27FC236}">
              <a16:creationId xmlns:a16="http://schemas.microsoft.com/office/drawing/2014/main" id="{63D5A3CA-BFE0-4614-BFCA-CCA889A1ADB1}"/>
            </a:ext>
          </a:extLst>
        </xdr:cNvPr>
        <xdr:cNvSpPr>
          <a:spLocks noChangeShapeType="1"/>
        </xdr:cNvSpPr>
      </xdr:nvSpPr>
      <xdr:spPr bwMode="auto">
        <a:xfrm flipV="1">
          <a:off x="1838325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18" name="Line 12">
          <a:extLst>
            <a:ext uri="{FF2B5EF4-FFF2-40B4-BE49-F238E27FC236}">
              <a16:creationId xmlns:a16="http://schemas.microsoft.com/office/drawing/2014/main" id="{E1ACDF17-E148-4921-8E65-5A0F9D2BD14E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19" name="Line 13">
          <a:extLst>
            <a:ext uri="{FF2B5EF4-FFF2-40B4-BE49-F238E27FC236}">
              <a16:creationId xmlns:a16="http://schemas.microsoft.com/office/drawing/2014/main" id="{A8189959-C0A9-4396-88C5-BFDC7448A282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6420" name="Line 14">
          <a:extLst>
            <a:ext uri="{FF2B5EF4-FFF2-40B4-BE49-F238E27FC236}">
              <a16:creationId xmlns:a16="http://schemas.microsoft.com/office/drawing/2014/main" id="{CAA0A476-90DE-4A23-B11B-6D38671FDF00}"/>
            </a:ext>
          </a:extLst>
        </xdr:cNvPr>
        <xdr:cNvSpPr>
          <a:spLocks noChangeShapeType="1"/>
        </xdr:cNvSpPr>
      </xdr:nvSpPr>
      <xdr:spPr bwMode="auto">
        <a:xfrm flipV="1">
          <a:off x="6400800" y="117062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1" name="Line 15">
          <a:extLst>
            <a:ext uri="{FF2B5EF4-FFF2-40B4-BE49-F238E27FC236}">
              <a16:creationId xmlns:a16="http://schemas.microsoft.com/office/drawing/2014/main" id="{212644B7-44A6-42B0-9703-D7D197301E87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146422" name="Line 16">
          <a:extLst>
            <a:ext uri="{FF2B5EF4-FFF2-40B4-BE49-F238E27FC236}">
              <a16:creationId xmlns:a16="http://schemas.microsoft.com/office/drawing/2014/main" id="{1E815C22-5DD1-4407-984D-75B4E3256DDD}"/>
            </a:ext>
          </a:extLst>
        </xdr:cNvPr>
        <xdr:cNvSpPr>
          <a:spLocks noChangeShapeType="1"/>
        </xdr:cNvSpPr>
      </xdr:nvSpPr>
      <xdr:spPr bwMode="auto">
        <a:xfrm flipV="1">
          <a:off x="6400800" y="1077277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3" name="Line 17">
          <a:extLst>
            <a:ext uri="{FF2B5EF4-FFF2-40B4-BE49-F238E27FC236}">
              <a16:creationId xmlns:a16="http://schemas.microsoft.com/office/drawing/2014/main" id="{D6EF053E-F2CB-4AE2-9B65-8F7B85C4BD59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4" name="Line 18">
          <a:extLst>
            <a:ext uri="{FF2B5EF4-FFF2-40B4-BE49-F238E27FC236}">
              <a16:creationId xmlns:a16="http://schemas.microsoft.com/office/drawing/2014/main" id="{EB5481C5-1C13-450B-9C3E-D26DEA179621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5" name="Line 19">
          <a:extLst>
            <a:ext uri="{FF2B5EF4-FFF2-40B4-BE49-F238E27FC236}">
              <a16:creationId xmlns:a16="http://schemas.microsoft.com/office/drawing/2014/main" id="{A733ECEF-CDD3-4607-9FE5-E3ED42B4294E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6" name="Line 1602">
          <a:extLst>
            <a:ext uri="{FF2B5EF4-FFF2-40B4-BE49-F238E27FC236}">
              <a16:creationId xmlns:a16="http://schemas.microsoft.com/office/drawing/2014/main" id="{B4B50FD0-F9C4-4379-A405-F575480A625A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7" name="Line 1603">
          <a:extLst>
            <a:ext uri="{FF2B5EF4-FFF2-40B4-BE49-F238E27FC236}">
              <a16:creationId xmlns:a16="http://schemas.microsoft.com/office/drawing/2014/main" id="{8849A5EF-E343-4BA3-A0DC-7D27D8F343AD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8" name="Line 1604">
          <a:extLst>
            <a:ext uri="{FF2B5EF4-FFF2-40B4-BE49-F238E27FC236}">
              <a16:creationId xmlns:a16="http://schemas.microsoft.com/office/drawing/2014/main" id="{E770D361-DB2E-4F8F-9FE5-0347FD8965AC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29" name="Line 1605">
          <a:extLst>
            <a:ext uri="{FF2B5EF4-FFF2-40B4-BE49-F238E27FC236}">
              <a16:creationId xmlns:a16="http://schemas.microsoft.com/office/drawing/2014/main" id="{7A239762-CC6A-4F4B-8F29-723317FB9FF3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30" name="Line 1606">
          <a:extLst>
            <a:ext uri="{FF2B5EF4-FFF2-40B4-BE49-F238E27FC236}">
              <a16:creationId xmlns:a16="http://schemas.microsoft.com/office/drawing/2014/main" id="{A67AE4FA-090A-4F4B-9CD1-F432726EFD93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46431" name="Line 1607">
          <a:extLst>
            <a:ext uri="{FF2B5EF4-FFF2-40B4-BE49-F238E27FC236}">
              <a16:creationId xmlns:a16="http://schemas.microsoft.com/office/drawing/2014/main" id="{80EF50FD-1123-49DF-8174-88521FBCA0BE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58720" name="Line 1608">
          <a:extLst>
            <a:ext uri="{FF2B5EF4-FFF2-40B4-BE49-F238E27FC236}">
              <a16:creationId xmlns:a16="http://schemas.microsoft.com/office/drawing/2014/main" id="{C54D1927-A861-448A-B228-667D68A988E8}"/>
            </a:ext>
          </a:extLst>
        </xdr:cNvPr>
        <xdr:cNvSpPr>
          <a:spLocks noChangeShapeType="1"/>
        </xdr:cNvSpPr>
      </xdr:nvSpPr>
      <xdr:spPr bwMode="auto">
        <a:xfrm flipV="1">
          <a:off x="6400800" y="106299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27</xdr:col>
      <xdr:colOff>122633</xdr:colOff>
      <xdr:row>1</xdr:row>
      <xdr:rowOff>38835</xdr:rowOff>
    </xdr:from>
    <xdr:to>
      <xdr:col>32</xdr:col>
      <xdr:colOff>488559</xdr:colOff>
      <xdr:row>5</xdr:row>
      <xdr:rowOff>32107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25CC621-F29C-4F37-97F8-E8809FBC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3700" y="231475"/>
          <a:ext cx="1275617" cy="945772"/>
        </a:xfrm>
        <a:prstGeom prst="rect">
          <a:avLst/>
        </a:prstGeom>
      </xdr:spPr>
    </xdr:pic>
    <xdr:clientData/>
  </xdr:twoCellAnchor>
  <xdr:twoCellAnchor editAs="oneCell">
    <xdr:from>
      <xdr:col>0</xdr:col>
      <xdr:colOff>235296</xdr:colOff>
      <xdr:row>1</xdr:row>
      <xdr:rowOff>77820</xdr:rowOff>
    </xdr:from>
    <xdr:to>
      <xdr:col>3</xdr:col>
      <xdr:colOff>321067</xdr:colOff>
      <xdr:row>5</xdr:row>
      <xdr:rowOff>53511</xdr:rowOff>
    </xdr:to>
    <xdr:pic>
      <xdr:nvPicPr>
        <xdr:cNvPr id="32" name="Picture 31" descr="oilco">
          <a:extLst>
            <a:ext uri="{FF2B5EF4-FFF2-40B4-BE49-F238E27FC236}">
              <a16:creationId xmlns:a16="http://schemas.microsoft.com/office/drawing/2014/main" id="{7DC736FD-F45E-430F-832C-E8C1574DC30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296" y="270460"/>
          <a:ext cx="1113187" cy="928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427D80E-D94D-430C-8918-532BAFEFC990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40E3FEE-EA6A-45F3-93DF-E23AE1FA97FD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4" name="Line 437">
          <a:extLst>
            <a:ext uri="{FF2B5EF4-FFF2-40B4-BE49-F238E27FC236}">
              <a16:creationId xmlns:a16="http://schemas.microsoft.com/office/drawing/2014/main" id="{D1193A94-75FF-4EB2-A342-7CF853D79C7C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5" name="Line 438">
          <a:extLst>
            <a:ext uri="{FF2B5EF4-FFF2-40B4-BE49-F238E27FC236}">
              <a16:creationId xmlns:a16="http://schemas.microsoft.com/office/drawing/2014/main" id="{A513D285-25D4-498E-9A87-8D0822112A35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EB7E16B-FECC-45E9-900F-D194009C0E74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8282B61-A2C6-4859-8676-FC0FF30AEA3E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8" name="Line 433">
          <a:extLst>
            <a:ext uri="{FF2B5EF4-FFF2-40B4-BE49-F238E27FC236}">
              <a16:creationId xmlns:a16="http://schemas.microsoft.com/office/drawing/2014/main" id="{E3D4F466-659B-4257-8A9D-4DE4CA08AAF0}"/>
            </a:ext>
          </a:extLst>
        </xdr:cNvPr>
        <xdr:cNvSpPr>
          <a:spLocks noChangeShapeType="1"/>
        </xdr:cNvSpPr>
      </xdr:nvSpPr>
      <xdr:spPr bwMode="auto">
        <a:xfrm flipV="1">
          <a:off x="6677025" y="109347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85D95138-BAD2-47B0-AD5A-7C3593F3102D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0" name="Line 439">
          <a:extLst>
            <a:ext uri="{FF2B5EF4-FFF2-40B4-BE49-F238E27FC236}">
              <a16:creationId xmlns:a16="http://schemas.microsoft.com/office/drawing/2014/main" id="{B1A57F8E-AAEC-4472-B0CA-B059D413BEC6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1" name="Line 440">
          <a:extLst>
            <a:ext uri="{FF2B5EF4-FFF2-40B4-BE49-F238E27FC236}">
              <a16:creationId xmlns:a16="http://schemas.microsoft.com/office/drawing/2014/main" id="{AE9946D5-7B43-44EE-9073-DD3BC4E91BA5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400C9CB5-506F-47D0-B540-9294C049DEF7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C2E87643-3F74-4981-A65D-2720AEE12B68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5468BD74-A766-4B6C-BF40-85184233ECE2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33BC28-0E9F-4E52-91E8-8DEAAF7D2260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FB3BC08B-51A6-44D6-B93F-F30B6ECD978E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9CA033CE-186C-4399-95FC-2FC7A2BFD20A}"/>
            </a:ext>
          </a:extLst>
        </xdr:cNvPr>
        <xdr:cNvSpPr>
          <a:spLocks noChangeShapeType="1"/>
        </xdr:cNvSpPr>
      </xdr:nvSpPr>
      <xdr:spPr bwMode="auto">
        <a:xfrm flipV="1">
          <a:off x="6677025" y="109347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3219990-D9B4-4489-981E-0719DAA68A53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2597DAA8-A90D-46CD-ACC4-280810A12EB6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E077FBB4-31B0-4177-9CB9-33082D2A2DC4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1" name="Line 1602">
          <a:extLst>
            <a:ext uri="{FF2B5EF4-FFF2-40B4-BE49-F238E27FC236}">
              <a16:creationId xmlns:a16="http://schemas.microsoft.com/office/drawing/2014/main" id="{1496C59A-1C24-436F-8861-814EEFC68C9C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2" name="Line 1603">
          <a:extLst>
            <a:ext uri="{FF2B5EF4-FFF2-40B4-BE49-F238E27FC236}">
              <a16:creationId xmlns:a16="http://schemas.microsoft.com/office/drawing/2014/main" id="{41ED7DEB-7B61-47D7-BAE6-FC0BC2BD6870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3" name="Line 1604">
          <a:extLst>
            <a:ext uri="{FF2B5EF4-FFF2-40B4-BE49-F238E27FC236}">
              <a16:creationId xmlns:a16="http://schemas.microsoft.com/office/drawing/2014/main" id="{34FA277E-4586-4077-A5F0-BDB91A9E7071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4" name="Line 1605">
          <a:extLst>
            <a:ext uri="{FF2B5EF4-FFF2-40B4-BE49-F238E27FC236}">
              <a16:creationId xmlns:a16="http://schemas.microsoft.com/office/drawing/2014/main" id="{6E0F4BE6-6F6C-4CDA-87E6-0BB13574D437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5" name="Line 1606">
          <a:extLst>
            <a:ext uri="{FF2B5EF4-FFF2-40B4-BE49-F238E27FC236}">
              <a16:creationId xmlns:a16="http://schemas.microsoft.com/office/drawing/2014/main" id="{2003C133-BB50-44E6-9175-E4C28367AD8E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6" name="Line 1607">
          <a:extLst>
            <a:ext uri="{FF2B5EF4-FFF2-40B4-BE49-F238E27FC236}">
              <a16:creationId xmlns:a16="http://schemas.microsoft.com/office/drawing/2014/main" id="{03531ED4-4D40-4506-82CD-D2620C4C0B94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7" name="Line 1608">
          <a:extLst>
            <a:ext uri="{FF2B5EF4-FFF2-40B4-BE49-F238E27FC236}">
              <a16:creationId xmlns:a16="http://schemas.microsoft.com/office/drawing/2014/main" id="{726F9A80-A548-4C8A-AFFC-C3478013A910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27</xdr:col>
      <xdr:colOff>95252</xdr:colOff>
      <xdr:row>1</xdr:row>
      <xdr:rowOff>81644</xdr:rowOff>
    </xdr:from>
    <xdr:to>
      <xdr:col>32</xdr:col>
      <xdr:colOff>493655</xdr:colOff>
      <xdr:row>5</xdr:row>
      <xdr:rowOff>89647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563DC12-D748-4C20-AF2D-57DD3D0A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2" y="272144"/>
          <a:ext cx="1339697" cy="982915"/>
        </a:xfrm>
        <a:prstGeom prst="rect">
          <a:avLst/>
        </a:prstGeom>
      </xdr:spPr>
    </xdr:pic>
    <xdr:clientData/>
  </xdr:twoCellAnchor>
  <xdr:twoCellAnchor editAs="oneCell">
    <xdr:from>
      <xdr:col>0</xdr:col>
      <xdr:colOff>149678</xdr:colOff>
      <xdr:row>1</xdr:row>
      <xdr:rowOff>13606</xdr:rowOff>
    </xdr:from>
    <xdr:to>
      <xdr:col>4</xdr:col>
      <xdr:colOff>108856</xdr:colOff>
      <xdr:row>5</xdr:row>
      <xdr:rowOff>32016</xdr:rowOff>
    </xdr:to>
    <xdr:pic>
      <xdr:nvPicPr>
        <xdr:cNvPr id="29" name="Picture 28" descr="oilco">
          <a:extLst>
            <a:ext uri="{FF2B5EF4-FFF2-40B4-BE49-F238E27FC236}">
              <a16:creationId xmlns:a16="http://schemas.microsoft.com/office/drawing/2014/main" id="{60908016-3770-483B-B5D2-B05B84A470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678" y="204106"/>
          <a:ext cx="1359353" cy="993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F090DD2-7E28-4102-92E8-729F70E90561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8877A30-D6E8-4CBD-88B5-5565BE64BFCA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4" name="Line 437">
          <a:extLst>
            <a:ext uri="{FF2B5EF4-FFF2-40B4-BE49-F238E27FC236}">
              <a16:creationId xmlns:a16="http://schemas.microsoft.com/office/drawing/2014/main" id="{FF6C1C63-7F46-44F2-8E19-8272AC2021C8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5" name="Line 438">
          <a:extLst>
            <a:ext uri="{FF2B5EF4-FFF2-40B4-BE49-F238E27FC236}">
              <a16:creationId xmlns:a16="http://schemas.microsoft.com/office/drawing/2014/main" id="{DB4DD403-85EA-4120-A77A-8F66CB1A0584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CF59AB9-C628-4183-A4F6-A23F0240E682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FE025F6-ACB4-4615-9006-95168D4250AF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8" name="Line 433">
          <a:extLst>
            <a:ext uri="{FF2B5EF4-FFF2-40B4-BE49-F238E27FC236}">
              <a16:creationId xmlns:a16="http://schemas.microsoft.com/office/drawing/2014/main" id="{71C0F6DB-9C58-401C-BC22-2E87191BA45D}"/>
            </a:ext>
          </a:extLst>
        </xdr:cNvPr>
        <xdr:cNvSpPr>
          <a:spLocks noChangeShapeType="1"/>
        </xdr:cNvSpPr>
      </xdr:nvSpPr>
      <xdr:spPr bwMode="auto">
        <a:xfrm flipV="1">
          <a:off x="6677025" y="109347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869D901-9551-4718-A2DB-FF39B58AF1B3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0" name="Line 439">
          <a:extLst>
            <a:ext uri="{FF2B5EF4-FFF2-40B4-BE49-F238E27FC236}">
              <a16:creationId xmlns:a16="http://schemas.microsoft.com/office/drawing/2014/main" id="{6F66DB40-7A70-4B30-92F2-4FE561C9DDEF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1" name="Line 440">
          <a:extLst>
            <a:ext uri="{FF2B5EF4-FFF2-40B4-BE49-F238E27FC236}">
              <a16:creationId xmlns:a16="http://schemas.microsoft.com/office/drawing/2014/main" id="{D49BEA03-C548-4E8F-8F5C-945025036D83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65</xdr:row>
      <xdr:rowOff>0</xdr:rowOff>
    </xdr:from>
    <xdr:to>
      <xdr:col>5</xdr:col>
      <xdr:colOff>209550</xdr:colOff>
      <xdr:row>65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470B9E16-B148-4351-AEED-C2C6F606CB4B}"/>
            </a:ext>
          </a:extLst>
        </xdr:cNvPr>
        <xdr:cNvSpPr>
          <a:spLocks noChangeShapeType="1"/>
        </xdr:cNvSpPr>
      </xdr:nvSpPr>
      <xdr:spPr bwMode="auto">
        <a:xfrm flipV="1">
          <a:off x="200977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20E09011-9A3F-43EA-9440-185766A2C359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52CC7DAF-0184-41D6-961F-11434BEA9CAA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0</xdr:colOff>
      <xdr:row>68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461CD702-8363-4973-A861-BD433C5CDBC3}"/>
            </a:ext>
          </a:extLst>
        </xdr:cNvPr>
        <xdr:cNvSpPr>
          <a:spLocks noChangeShapeType="1"/>
        </xdr:cNvSpPr>
      </xdr:nvSpPr>
      <xdr:spPr bwMode="auto">
        <a:xfrm flipV="1">
          <a:off x="6677025" y="1186815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D4A4B77-5054-4EC2-85C5-C0F01F8CF2A4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5859B7C1-1596-47BC-99CA-223BAEA80CCC}"/>
            </a:ext>
          </a:extLst>
        </xdr:cNvPr>
        <xdr:cNvSpPr>
          <a:spLocks noChangeShapeType="1"/>
        </xdr:cNvSpPr>
      </xdr:nvSpPr>
      <xdr:spPr bwMode="auto">
        <a:xfrm flipV="1">
          <a:off x="6677025" y="1093470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5C78212C-0619-419C-A3D0-11041F951CD5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46275748-A763-4D56-A83A-56CCF3C71CA6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C22BA8B9-AEBE-431B-8FF3-E9862D4F4E5B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1" name="Line 1602">
          <a:extLst>
            <a:ext uri="{FF2B5EF4-FFF2-40B4-BE49-F238E27FC236}">
              <a16:creationId xmlns:a16="http://schemas.microsoft.com/office/drawing/2014/main" id="{013A77D9-4C62-48AB-94D8-AE992B9066DB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2" name="Line 1603">
          <a:extLst>
            <a:ext uri="{FF2B5EF4-FFF2-40B4-BE49-F238E27FC236}">
              <a16:creationId xmlns:a16="http://schemas.microsoft.com/office/drawing/2014/main" id="{E18E1397-36F9-4651-A2D3-4C3F1BF0FBBD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3" name="Line 1604">
          <a:extLst>
            <a:ext uri="{FF2B5EF4-FFF2-40B4-BE49-F238E27FC236}">
              <a16:creationId xmlns:a16="http://schemas.microsoft.com/office/drawing/2014/main" id="{F6A0FF5F-88F7-426A-BE8D-EDE4B3F0B951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4" name="Line 1605">
          <a:extLst>
            <a:ext uri="{FF2B5EF4-FFF2-40B4-BE49-F238E27FC236}">
              <a16:creationId xmlns:a16="http://schemas.microsoft.com/office/drawing/2014/main" id="{C5FA937B-5965-4B88-AA45-2F16D1069F3A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5" name="Line 1606">
          <a:extLst>
            <a:ext uri="{FF2B5EF4-FFF2-40B4-BE49-F238E27FC236}">
              <a16:creationId xmlns:a16="http://schemas.microsoft.com/office/drawing/2014/main" id="{C5081DF8-1556-49A1-B0B0-2E6137CAB3A0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6" name="Line 1607">
          <a:extLst>
            <a:ext uri="{FF2B5EF4-FFF2-40B4-BE49-F238E27FC236}">
              <a16:creationId xmlns:a16="http://schemas.microsoft.com/office/drawing/2014/main" id="{71C4A895-8DFE-4ACA-B9C8-6684BE9036C1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0</xdr:colOff>
      <xdr:row>65</xdr:row>
      <xdr:rowOff>0</xdr:rowOff>
    </xdr:to>
    <xdr:sp macro="" textlink="">
      <xdr:nvSpPr>
        <xdr:cNvPr id="27" name="Line 1608">
          <a:extLst>
            <a:ext uri="{FF2B5EF4-FFF2-40B4-BE49-F238E27FC236}">
              <a16:creationId xmlns:a16="http://schemas.microsoft.com/office/drawing/2014/main" id="{97F68BC0-A694-43A0-9C3E-12296F7B8384}"/>
            </a:ext>
          </a:extLst>
        </xdr:cNvPr>
        <xdr:cNvSpPr>
          <a:spLocks noChangeShapeType="1"/>
        </xdr:cNvSpPr>
      </xdr:nvSpPr>
      <xdr:spPr bwMode="auto">
        <a:xfrm flipV="1">
          <a:off x="6677025" y="10791825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27</xdr:col>
      <xdr:colOff>103410</xdr:colOff>
      <xdr:row>1</xdr:row>
      <xdr:rowOff>81644</xdr:rowOff>
    </xdr:from>
    <xdr:to>
      <xdr:col>32</xdr:col>
      <xdr:colOff>206127</xdr:colOff>
      <xdr:row>4</xdr:row>
      <xdr:rowOff>300789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5506DBF-CEE7-45F4-8114-2CDA6B2FD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5042" y="272144"/>
          <a:ext cx="1025138" cy="790645"/>
        </a:xfrm>
        <a:prstGeom prst="rect">
          <a:avLst/>
        </a:prstGeom>
      </xdr:spPr>
    </xdr:pic>
    <xdr:clientData/>
  </xdr:twoCellAnchor>
  <xdr:twoCellAnchor editAs="oneCell">
    <xdr:from>
      <xdr:col>0</xdr:col>
      <xdr:colOff>300073</xdr:colOff>
      <xdr:row>0</xdr:row>
      <xdr:rowOff>174027</xdr:rowOff>
    </xdr:from>
    <xdr:to>
      <xdr:col>4</xdr:col>
      <xdr:colOff>100263</xdr:colOff>
      <xdr:row>5</xdr:row>
      <xdr:rowOff>0</xdr:rowOff>
    </xdr:to>
    <xdr:pic>
      <xdr:nvPicPr>
        <xdr:cNvPr id="29" name="Picture 28" descr="oilco">
          <a:extLst>
            <a:ext uri="{FF2B5EF4-FFF2-40B4-BE49-F238E27FC236}">
              <a16:creationId xmlns:a16="http://schemas.microsoft.com/office/drawing/2014/main" id="{6AA15769-D6F9-409F-A2BA-CF74A0F971C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073" y="174027"/>
          <a:ext cx="1193848" cy="898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5C11-BA39-4E01-806D-672A55D60C03}">
  <sheetPr>
    <pageSetUpPr fitToPage="1"/>
  </sheetPr>
  <dimension ref="A1:AN48"/>
  <sheetViews>
    <sheetView showGridLines="0" tabSelected="1" view="pageBreakPreview" topLeftCell="A22" zoomScale="85" zoomScaleNormal="100" zoomScaleSheetLayoutView="85" workbookViewId="0">
      <selection activeCell="L35" sqref="L35:Q36"/>
    </sheetView>
  </sheetViews>
  <sheetFormatPr defaultColWidth="9.140625" defaultRowHeight="12.75" x14ac:dyDescent="0.2"/>
  <cols>
    <col min="1" max="1" width="1.28515625" style="13" customWidth="1"/>
    <col min="2" max="2" width="4.7109375" style="13" customWidth="1"/>
    <col min="3" max="5" width="3" style="13" customWidth="1"/>
    <col min="6" max="6" width="1.42578125" style="13" customWidth="1"/>
    <col min="7" max="9" width="3" style="13" customWidth="1"/>
    <col min="10" max="10" width="2.42578125" style="13" customWidth="1"/>
    <col min="11" max="11" width="2.140625" style="13" customWidth="1"/>
    <col min="12" max="12" width="4.140625" style="13" customWidth="1"/>
    <col min="13" max="13" width="3" style="13" customWidth="1"/>
    <col min="14" max="14" width="5" style="13" customWidth="1"/>
    <col min="15" max="15" width="3" style="13" customWidth="1"/>
    <col min="16" max="16" width="4.5703125" style="13" customWidth="1"/>
    <col min="17" max="17" width="3.140625" style="13" customWidth="1"/>
    <col min="18" max="18" width="4" style="13" customWidth="1"/>
    <col min="19" max="21" width="3" style="13" customWidth="1"/>
    <col min="22" max="22" width="6.28515625" style="13" customWidth="1"/>
    <col min="23" max="24" width="3" style="13" customWidth="1"/>
    <col min="25" max="25" width="1.85546875" style="13" customWidth="1"/>
    <col min="26" max="26" width="3" style="13" customWidth="1"/>
    <col min="27" max="27" width="4.140625" style="13" customWidth="1"/>
    <col min="28" max="28" width="5.28515625" style="13" customWidth="1"/>
    <col min="29" max="31" width="3" style="13" customWidth="1"/>
    <col min="32" max="32" width="6.5703125" style="13" customWidth="1"/>
    <col min="33" max="36" width="3" style="13" customWidth="1"/>
    <col min="37" max="37" width="2.28515625" style="13" customWidth="1"/>
    <col min="38" max="38" width="4.7109375" style="13" customWidth="1"/>
    <col min="39" max="39" width="1" style="13" customWidth="1"/>
    <col min="40" max="16384" width="9.140625" style="13"/>
  </cols>
  <sheetData>
    <row r="1" spans="1:40" ht="61.5" customHeight="1" x14ac:dyDescent="0.2">
      <c r="A1" s="6" t="s">
        <v>95</v>
      </c>
      <c r="B1" s="7"/>
      <c r="C1" s="7"/>
      <c r="D1" s="7"/>
      <c r="E1" s="7"/>
      <c r="F1" s="7"/>
      <c r="G1" s="7"/>
      <c r="H1" s="7"/>
      <c r="I1" s="7"/>
      <c r="J1" s="8"/>
      <c r="K1" s="74" t="s">
        <v>96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9"/>
      <c r="AD1" s="10"/>
      <c r="AE1" s="10"/>
      <c r="AF1" s="10"/>
      <c r="AG1" s="10"/>
      <c r="AH1" s="10"/>
      <c r="AI1" s="10"/>
      <c r="AJ1" s="10"/>
      <c r="AK1" s="10"/>
      <c r="AL1" s="11"/>
      <c r="AM1"/>
      <c r="AN1" s="12"/>
    </row>
    <row r="2" spans="1:40" ht="15" customHeight="1" x14ac:dyDescent="0.2">
      <c r="A2" s="6"/>
      <c r="B2" s="14"/>
      <c r="C2" s="14"/>
      <c r="D2" s="14"/>
      <c r="E2" s="14"/>
      <c r="F2" s="14"/>
      <c r="G2" s="14"/>
      <c r="H2" s="14"/>
      <c r="I2" s="14"/>
      <c r="J2" s="15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/>
      <c r="AC2" s="16"/>
      <c r="AD2"/>
      <c r="AE2"/>
      <c r="AF2"/>
      <c r="AG2"/>
      <c r="AH2"/>
      <c r="AI2"/>
      <c r="AJ2"/>
      <c r="AK2"/>
      <c r="AL2" s="17"/>
      <c r="AM2"/>
      <c r="AN2" s="18"/>
    </row>
    <row r="3" spans="1:40" ht="12.75" customHeight="1" x14ac:dyDescent="0.2">
      <c r="A3" s="6"/>
      <c r="B3" s="14"/>
      <c r="C3" s="14"/>
      <c r="D3" s="14"/>
      <c r="E3" s="14"/>
      <c r="F3" s="14"/>
      <c r="G3" s="14"/>
      <c r="H3" s="14"/>
      <c r="I3" s="14"/>
      <c r="J3" s="15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16"/>
      <c r="AD3"/>
      <c r="AE3"/>
      <c r="AF3"/>
      <c r="AG3"/>
      <c r="AH3"/>
      <c r="AI3"/>
      <c r="AJ3"/>
      <c r="AK3"/>
      <c r="AL3" s="17"/>
      <c r="AM3"/>
      <c r="AN3" s="18"/>
    </row>
    <row r="4" spans="1:40" ht="13.5" customHeight="1" x14ac:dyDescent="0.2">
      <c r="A4" s="6"/>
      <c r="B4" s="14"/>
      <c r="C4" s="14"/>
      <c r="D4" s="14"/>
      <c r="E4" s="14"/>
      <c r="F4" s="14"/>
      <c r="G4" s="14"/>
      <c r="H4" s="14"/>
      <c r="I4" s="14"/>
      <c r="J4" s="15"/>
      <c r="K4" s="80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16"/>
      <c r="AD4"/>
      <c r="AE4"/>
      <c r="AF4"/>
      <c r="AG4"/>
      <c r="AH4"/>
      <c r="AI4"/>
      <c r="AJ4"/>
      <c r="AK4"/>
      <c r="AL4" s="17"/>
      <c r="AM4"/>
      <c r="AN4" s="18"/>
    </row>
    <row r="5" spans="1:40" ht="11.25" customHeight="1" x14ac:dyDescent="0.2">
      <c r="A5" s="6"/>
      <c r="B5" s="14"/>
      <c r="C5" s="14"/>
      <c r="D5" s="14"/>
      <c r="E5" s="14"/>
      <c r="F5" s="14"/>
      <c r="G5" s="14"/>
      <c r="H5" s="14"/>
      <c r="I5" s="14"/>
      <c r="J5" s="15"/>
      <c r="K5" s="83" t="s">
        <v>135</v>
      </c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C5" s="16"/>
      <c r="AD5"/>
      <c r="AE5"/>
      <c r="AF5"/>
      <c r="AG5"/>
      <c r="AH5"/>
      <c r="AI5"/>
      <c r="AJ5"/>
      <c r="AK5"/>
      <c r="AL5" s="17"/>
      <c r="AM5"/>
      <c r="AN5" s="18"/>
    </row>
    <row r="6" spans="1:40" ht="6.7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20"/>
      <c r="K6" s="86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21"/>
      <c r="AD6" s="22"/>
      <c r="AE6" s="22"/>
      <c r="AF6" s="22"/>
      <c r="AG6" s="22"/>
      <c r="AH6" s="22"/>
      <c r="AI6" s="22"/>
      <c r="AJ6" s="22"/>
      <c r="AK6" s="22"/>
      <c r="AL6" s="23"/>
      <c r="AM6"/>
      <c r="AN6" s="18"/>
    </row>
    <row r="7" spans="1:40" ht="18.75" customHeight="1" x14ac:dyDescent="0.2">
      <c r="A7" s="24"/>
      <c r="B7" s="89" t="s">
        <v>97</v>
      </c>
      <c r="C7" s="90"/>
      <c r="D7" s="90"/>
      <c r="E7" s="90"/>
      <c r="F7" s="90"/>
      <c r="G7" s="90"/>
      <c r="H7" s="90"/>
      <c r="I7" s="90"/>
      <c r="J7" s="91"/>
      <c r="K7" s="92" t="s">
        <v>98</v>
      </c>
      <c r="L7" s="92"/>
      <c r="M7" s="92" t="s">
        <v>99</v>
      </c>
      <c r="N7" s="92"/>
      <c r="O7" s="92" t="s">
        <v>100</v>
      </c>
      <c r="P7" s="92"/>
      <c r="Q7" s="92" t="s">
        <v>101</v>
      </c>
      <c r="R7" s="92"/>
      <c r="S7" s="92" t="s">
        <v>102</v>
      </c>
      <c r="T7" s="92"/>
      <c r="U7" s="92" t="s">
        <v>103</v>
      </c>
      <c r="V7" s="92"/>
      <c r="W7" s="93" t="s">
        <v>104</v>
      </c>
      <c r="X7" s="93"/>
      <c r="Y7" s="93"/>
      <c r="Z7" s="92" t="s">
        <v>105</v>
      </c>
      <c r="AA7" s="92"/>
      <c r="AB7" s="92"/>
      <c r="AC7" s="94" t="s">
        <v>252</v>
      </c>
      <c r="AD7" s="95"/>
      <c r="AE7" s="95"/>
      <c r="AF7" s="95"/>
      <c r="AG7" s="95"/>
      <c r="AH7" s="95"/>
      <c r="AI7" s="95"/>
      <c r="AJ7" s="95"/>
      <c r="AK7" s="95"/>
      <c r="AL7" s="96"/>
      <c r="AM7" s="25"/>
    </row>
    <row r="8" spans="1:40" ht="21" customHeight="1" thickBot="1" x14ac:dyDescent="0.25">
      <c r="A8" s="26"/>
      <c r="B8" s="99" t="s">
        <v>106</v>
      </c>
      <c r="C8" s="99"/>
      <c r="D8" s="99"/>
      <c r="E8" s="99"/>
      <c r="F8" s="99"/>
      <c r="G8" s="99"/>
      <c r="H8" s="99"/>
      <c r="I8" s="99"/>
      <c r="J8" s="99"/>
      <c r="K8" s="100" t="s">
        <v>107</v>
      </c>
      <c r="L8" s="100"/>
      <c r="M8" s="101" t="s">
        <v>108</v>
      </c>
      <c r="N8" s="101"/>
      <c r="O8" s="100" t="s">
        <v>109</v>
      </c>
      <c r="P8" s="100"/>
      <c r="Q8" s="101" t="s">
        <v>87</v>
      </c>
      <c r="R8" s="101"/>
      <c r="S8" s="100" t="s">
        <v>86</v>
      </c>
      <c r="T8" s="100"/>
      <c r="U8" s="100" t="s">
        <v>134</v>
      </c>
      <c r="V8" s="100"/>
      <c r="W8" s="102" t="s">
        <v>133</v>
      </c>
      <c r="X8" s="102"/>
      <c r="Y8" s="102"/>
      <c r="Z8" s="100" t="s">
        <v>110</v>
      </c>
      <c r="AA8" s="100"/>
      <c r="AB8" s="100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25"/>
    </row>
    <row r="9" spans="1:40" ht="15" customHeight="1" thickBot="1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</row>
    <row r="10" spans="1:40" ht="23.1" customHeight="1" x14ac:dyDescent="0.2">
      <c r="A10" s="27"/>
      <c r="B10" s="104" t="s">
        <v>111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6"/>
      <c r="AM10" s="28"/>
    </row>
    <row r="11" spans="1:40" ht="23.1" customHeight="1" x14ac:dyDescent="0.2">
      <c r="A11" s="28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  <c r="AM11" s="28"/>
    </row>
    <row r="12" spans="1:40" ht="23.1" customHeight="1" x14ac:dyDescent="0.2">
      <c r="A12" s="28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M12" s="28"/>
    </row>
    <row r="13" spans="1:40" ht="23.1" customHeight="1" x14ac:dyDescent="0.2">
      <c r="A13" s="28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  <c r="AM13" s="28"/>
    </row>
    <row r="14" spans="1:40" ht="23.1" customHeight="1" x14ac:dyDescent="0.2">
      <c r="A14" s="28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9"/>
      <c r="AM14" s="28"/>
    </row>
    <row r="15" spans="1:40" ht="23.1" customHeight="1" x14ac:dyDescent="0.2">
      <c r="A15" s="28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9"/>
      <c r="AM15" s="28"/>
    </row>
    <row r="16" spans="1:40" ht="23.1" customHeight="1" x14ac:dyDescent="0.2">
      <c r="A16" s="28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9"/>
      <c r="AM16" s="28"/>
    </row>
    <row r="17" spans="1:39" ht="23.1" customHeight="1" x14ac:dyDescent="0.2">
      <c r="A17" s="28"/>
      <c r="B17" s="110" t="s">
        <v>255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2"/>
      <c r="AM17" s="28"/>
    </row>
    <row r="18" spans="1:39" ht="23.1" customHeight="1" x14ac:dyDescent="0.2">
      <c r="A18" s="28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  <c r="AM18" s="28"/>
    </row>
    <row r="19" spans="1:39" ht="23.1" customHeight="1" x14ac:dyDescent="0.2">
      <c r="A19" s="28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28"/>
    </row>
    <row r="20" spans="1:39" ht="23.1" customHeight="1" x14ac:dyDescent="0.2">
      <c r="A20" s="28"/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5"/>
      <c r="AM20" s="28"/>
    </row>
    <row r="21" spans="1:39" ht="23.1" customHeight="1" x14ac:dyDescent="0.2">
      <c r="A21" s="29"/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  <c r="AM21" s="30"/>
    </row>
    <row r="22" spans="1:39" ht="23.1" customHeight="1" x14ac:dyDescent="0.2">
      <c r="A22" s="30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  <c r="AM22" s="30"/>
    </row>
    <row r="23" spans="1:39" ht="23.1" customHeight="1" x14ac:dyDescent="0.2">
      <c r="A23" s="30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5"/>
      <c r="AM23" s="30"/>
    </row>
    <row r="24" spans="1:39" ht="23.1" customHeight="1" x14ac:dyDescent="0.2">
      <c r="A24" s="30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30"/>
    </row>
    <row r="25" spans="1:39" ht="23.1" customHeight="1" x14ac:dyDescent="0.2">
      <c r="A25" s="30"/>
      <c r="B25" s="119"/>
      <c r="C25" s="120"/>
      <c r="D25" s="120"/>
      <c r="E25" s="120"/>
      <c r="F25" s="120"/>
      <c r="G25" s="121"/>
      <c r="H25" s="122"/>
      <c r="I25" s="122"/>
      <c r="J25" s="122"/>
      <c r="K25" s="123"/>
      <c r="L25" s="127"/>
      <c r="M25" s="127"/>
      <c r="N25" s="127"/>
      <c r="O25" s="127"/>
      <c r="P25" s="127"/>
      <c r="Q25" s="128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20"/>
      <c r="AH25" s="120"/>
      <c r="AI25" s="120"/>
      <c r="AJ25" s="120"/>
      <c r="AK25" s="120"/>
      <c r="AL25" s="132"/>
      <c r="AM25" s="30"/>
    </row>
    <row r="26" spans="1:39" ht="23.1" customHeight="1" x14ac:dyDescent="0.2">
      <c r="A26" s="30"/>
      <c r="B26" s="119"/>
      <c r="C26" s="120"/>
      <c r="D26" s="120"/>
      <c r="E26" s="120"/>
      <c r="F26" s="120"/>
      <c r="G26" s="124"/>
      <c r="H26" s="125"/>
      <c r="I26" s="125"/>
      <c r="J26" s="125"/>
      <c r="K26" s="126"/>
      <c r="L26" s="129"/>
      <c r="M26" s="129"/>
      <c r="N26" s="129"/>
      <c r="O26" s="129"/>
      <c r="P26" s="129"/>
      <c r="Q26" s="13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32"/>
      <c r="AM26" s="30"/>
    </row>
    <row r="27" spans="1:39" ht="23.1" customHeight="1" x14ac:dyDescent="0.2">
      <c r="A27" s="30"/>
      <c r="B27" s="133"/>
      <c r="C27" s="134"/>
      <c r="D27" s="134"/>
      <c r="E27" s="134"/>
      <c r="F27" s="134"/>
      <c r="G27" s="135"/>
      <c r="H27" s="136"/>
      <c r="I27" s="136"/>
      <c r="J27" s="136"/>
      <c r="K27" s="137"/>
      <c r="L27" s="135"/>
      <c r="M27" s="136"/>
      <c r="N27" s="136"/>
      <c r="O27" s="136"/>
      <c r="P27" s="136"/>
      <c r="Q27" s="137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2"/>
      <c r="AM27" s="30"/>
    </row>
    <row r="28" spans="1:39" ht="4.5" customHeight="1" x14ac:dyDescent="0.2">
      <c r="A28" s="30"/>
      <c r="B28" s="133"/>
      <c r="C28" s="134"/>
      <c r="D28" s="134"/>
      <c r="E28" s="134"/>
      <c r="F28" s="134"/>
      <c r="G28" s="138"/>
      <c r="H28" s="139"/>
      <c r="I28" s="139"/>
      <c r="J28" s="139"/>
      <c r="K28" s="140"/>
      <c r="L28" s="138"/>
      <c r="M28" s="139"/>
      <c r="N28" s="139"/>
      <c r="O28" s="139"/>
      <c r="P28" s="139"/>
      <c r="Q28" s="140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2"/>
      <c r="AM28" s="30"/>
    </row>
    <row r="29" spans="1:39" ht="23.1" customHeight="1" x14ac:dyDescent="0.2">
      <c r="A29" s="30"/>
      <c r="B29" s="133"/>
      <c r="C29" s="134"/>
      <c r="D29" s="134"/>
      <c r="E29" s="134"/>
      <c r="F29" s="134"/>
      <c r="G29" s="135"/>
      <c r="H29" s="136"/>
      <c r="I29" s="136"/>
      <c r="J29" s="136"/>
      <c r="K29" s="137"/>
      <c r="L29" s="135"/>
      <c r="M29" s="136"/>
      <c r="N29" s="136"/>
      <c r="O29" s="136"/>
      <c r="P29" s="136"/>
      <c r="Q29" s="137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3"/>
      <c r="AH29" s="143"/>
      <c r="AI29" s="143"/>
      <c r="AJ29" s="143"/>
      <c r="AK29" s="143"/>
      <c r="AL29" s="144"/>
      <c r="AM29" s="30"/>
    </row>
    <row r="30" spans="1:39" ht="3" customHeight="1" x14ac:dyDescent="0.2">
      <c r="A30" s="30"/>
      <c r="B30" s="133"/>
      <c r="C30" s="134"/>
      <c r="D30" s="134"/>
      <c r="E30" s="134"/>
      <c r="F30" s="134"/>
      <c r="G30" s="138"/>
      <c r="H30" s="139"/>
      <c r="I30" s="139"/>
      <c r="J30" s="139"/>
      <c r="K30" s="140"/>
      <c r="L30" s="138"/>
      <c r="M30" s="139"/>
      <c r="N30" s="139"/>
      <c r="O30" s="139"/>
      <c r="P30" s="139"/>
      <c r="Q30" s="140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3"/>
      <c r="AH30" s="143"/>
      <c r="AI30" s="143"/>
      <c r="AJ30" s="143"/>
      <c r="AK30" s="143"/>
      <c r="AL30" s="144"/>
      <c r="AM30" s="30"/>
    </row>
    <row r="31" spans="1:39" ht="23.1" customHeight="1" x14ac:dyDescent="0.2">
      <c r="A31" s="30"/>
      <c r="B31" s="133"/>
      <c r="C31" s="134"/>
      <c r="D31" s="134"/>
      <c r="E31" s="134"/>
      <c r="F31" s="134"/>
      <c r="G31" s="135"/>
      <c r="H31" s="136"/>
      <c r="I31" s="136"/>
      <c r="J31" s="136"/>
      <c r="K31" s="137"/>
      <c r="L31" s="135"/>
      <c r="M31" s="136"/>
      <c r="N31" s="136"/>
      <c r="O31" s="136"/>
      <c r="P31" s="136"/>
      <c r="Q31" s="137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3"/>
      <c r="AH31" s="143"/>
      <c r="AI31" s="143"/>
      <c r="AJ31" s="143"/>
      <c r="AK31" s="143"/>
      <c r="AL31" s="144"/>
      <c r="AM31" s="30"/>
    </row>
    <row r="32" spans="1:39" ht="5.25" customHeight="1" x14ac:dyDescent="0.2">
      <c r="A32" s="30"/>
      <c r="B32" s="133"/>
      <c r="C32" s="134"/>
      <c r="D32" s="134"/>
      <c r="E32" s="134"/>
      <c r="F32" s="134"/>
      <c r="G32" s="138"/>
      <c r="H32" s="139"/>
      <c r="I32" s="139"/>
      <c r="J32" s="139"/>
      <c r="K32" s="140"/>
      <c r="L32" s="138"/>
      <c r="M32" s="139"/>
      <c r="N32" s="139"/>
      <c r="O32" s="139"/>
      <c r="P32" s="139"/>
      <c r="Q32" s="140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3"/>
      <c r="AH32" s="143"/>
      <c r="AI32" s="143"/>
      <c r="AJ32" s="143"/>
      <c r="AK32" s="143"/>
      <c r="AL32" s="144"/>
      <c r="AM32" s="30"/>
    </row>
    <row r="33" spans="1:39" ht="20.25" customHeight="1" x14ac:dyDescent="0.2">
      <c r="A33" s="30"/>
      <c r="B33" s="133"/>
      <c r="C33" s="134"/>
      <c r="D33" s="134"/>
      <c r="E33" s="134"/>
      <c r="F33" s="134"/>
      <c r="G33" s="135"/>
      <c r="H33" s="136"/>
      <c r="I33" s="136"/>
      <c r="J33" s="136"/>
      <c r="K33" s="137"/>
      <c r="L33" s="135"/>
      <c r="M33" s="136"/>
      <c r="N33" s="136"/>
      <c r="O33" s="136"/>
      <c r="P33" s="136"/>
      <c r="Q33" s="137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3"/>
      <c r="AH33" s="143"/>
      <c r="AI33" s="143"/>
      <c r="AJ33" s="143"/>
      <c r="AK33" s="143"/>
      <c r="AL33" s="144"/>
      <c r="AM33" s="30"/>
    </row>
    <row r="34" spans="1:39" ht="4.5" customHeight="1" x14ac:dyDescent="0.2">
      <c r="A34" s="30"/>
      <c r="B34" s="133"/>
      <c r="C34" s="134"/>
      <c r="D34" s="134"/>
      <c r="E34" s="134"/>
      <c r="F34" s="134"/>
      <c r="G34" s="138"/>
      <c r="H34" s="139"/>
      <c r="I34" s="139"/>
      <c r="J34" s="139"/>
      <c r="K34" s="140"/>
      <c r="L34" s="138"/>
      <c r="M34" s="139"/>
      <c r="N34" s="139"/>
      <c r="O34" s="139"/>
      <c r="P34" s="139"/>
      <c r="Q34" s="140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3"/>
      <c r="AH34" s="143"/>
      <c r="AI34" s="143"/>
      <c r="AJ34" s="143"/>
      <c r="AK34" s="143"/>
      <c r="AL34" s="144"/>
      <c r="AM34" s="30"/>
    </row>
    <row r="35" spans="1:39" ht="20.25" customHeight="1" x14ac:dyDescent="0.2">
      <c r="A35" s="30"/>
      <c r="B35" s="133" t="s">
        <v>110</v>
      </c>
      <c r="C35" s="134"/>
      <c r="D35" s="134"/>
      <c r="E35" s="134"/>
      <c r="F35" s="134"/>
      <c r="G35" s="135" t="s">
        <v>259</v>
      </c>
      <c r="H35" s="136"/>
      <c r="I35" s="136"/>
      <c r="J35" s="136"/>
      <c r="K35" s="137"/>
      <c r="L35" s="135" t="s">
        <v>260</v>
      </c>
      <c r="M35" s="136"/>
      <c r="N35" s="136"/>
      <c r="O35" s="136"/>
      <c r="P35" s="136"/>
      <c r="Q35" s="137"/>
      <c r="R35" s="141" t="s">
        <v>85</v>
      </c>
      <c r="S35" s="141"/>
      <c r="T35" s="141"/>
      <c r="U35" s="141"/>
      <c r="V35" s="141"/>
      <c r="W35" s="141" t="s">
        <v>112</v>
      </c>
      <c r="X35" s="141"/>
      <c r="Y35" s="141"/>
      <c r="Z35" s="141"/>
      <c r="AA35" s="141"/>
      <c r="AB35" s="141" t="s">
        <v>113</v>
      </c>
      <c r="AC35" s="141"/>
      <c r="AD35" s="141"/>
      <c r="AE35" s="141"/>
      <c r="AF35" s="141"/>
      <c r="AG35" s="143"/>
      <c r="AH35" s="143"/>
      <c r="AI35" s="143"/>
      <c r="AJ35" s="143"/>
      <c r="AK35" s="143"/>
      <c r="AL35" s="144"/>
      <c r="AM35" s="30"/>
    </row>
    <row r="36" spans="1:39" ht="4.5" customHeight="1" x14ac:dyDescent="0.2">
      <c r="A36" s="30"/>
      <c r="B36" s="133"/>
      <c r="C36" s="134"/>
      <c r="D36" s="134"/>
      <c r="E36" s="134"/>
      <c r="F36" s="134"/>
      <c r="G36" s="138"/>
      <c r="H36" s="139"/>
      <c r="I36" s="139"/>
      <c r="J36" s="139"/>
      <c r="K36" s="140"/>
      <c r="L36" s="138"/>
      <c r="M36" s="139"/>
      <c r="N36" s="139"/>
      <c r="O36" s="139"/>
      <c r="P36" s="139"/>
      <c r="Q36" s="140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3"/>
      <c r="AH36" s="143"/>
      <c r="AI36" s="143"/>
      <c r="AJ36" s="143"/>
      <c r="AK36" s="143"/>
      <c r="AL36" s="144"/>
      <c r="AM36" s="30"/>
    </row>
    <row r="37" spans="1:39" ht="20.25" customHeight="1" x14ac:dyDescent="0.2">
      <c r="A37" s="30"/>
      <c r="B37" s="119" t="s">
        <v>114</v>
      </c>
      <c r="C37" s="120"/>
      <c r="D37" s="120"/>
      <c r="E37" s="120"/>
      <c r="F37" s="120"/>
      <c r="G37" s="121" t="s">
        <v>115</v>
      </c>
      <c r="H37" s="122"/>
      <c r="I37" s="122"/>
      <c r="J37" s="122"/>
      <c r="K37" s="123"/>
      <c r="L37" s="121" t="s">
        <v>116</v>
      </c>
      <c r="M37" s="122"/>
      <c r="N37" s="122"/>
      <c r="O37" s="122"/>
      <c r="P37" s="122"/>
      <c r="Q37" s="123"/>
      <c r="R37" s="120" t="s">
        <v>117</v>
      </c>
      <c r="S37" s="120"/>
      <c r="T37" s="120"/>
      <c r="U37" s="120"/>
      <c r="V37" s="120"/>
      <c r="W37" s="120" t="s">
        <v>118</v>
      </c>
      <c r="X37" s="120"/>
      <c r="Y37" s="120"/>
      <c r="Z37" s="120"/>
      <c r="AA37" s="120"/>
      <c r="AB37" s="120" t="s">
        <v>119</v>
      </c>
      <c r="AC37" s="120"/>
      <c r="AD37" s="120"/>
      <c r="AE37" s="120"/>
      <c r="AF37" s="120"/>
      <c r="AG37" s="120" t="s">
        <v>120</v>
      </c>
      <c r="AH37" s="120"/>
      <c r="AI37" s="120"/>
      <c r="AJ37" s="120"/>
      <c r="AK37" s="120"/>
      <c r="AL37" s="132"/>
      <c r="AM37" s="30"/>
    </row>
    <row r="38" spans="1:39" ht="4.5" customHeight="1" x14ac:dyDescent="0.2">
      <c r="A38" s="30"/>
      <c r="B38" s="119"/>
      <c r="C38" s="120"/>
      <c r="D38" s="120"/>
      <c r="E38" s="120"/>
      <c r="F38" s="120"/>
      <c r="G38" s="124"/>
      <c r="H38" s="125"/>
      <c r="I38" s="125"/>
      <c r="J38" s="125"/>
      <c r="K38" s="126"/>
      <c r="L38" s="124"/>
      <c r="M38" s="125"/>
      <c r="N38" s="125"/>
      <c r="O38" s="125"/>
      <c r="P38" s="125"/>
      <c r="Q38" s="126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32"/>
      <c r="AM38" s="30"/>
    </row>
    <row r="39" spans="1:39" ht="23.1" customHeight="1" x14ac:dyDescent="0.2">
      <c r="A39" s="31"/>
      <c r="B39" s="32"/>
      <c r="C39" s="33"/>
      <c r="D39" s="34"/>
      <c r="E39" s="34"/>
      <c r="F39" s="34"/>
      <c r="G39" s="34"/>
      <c r="H39" s="34"/>
      <c r="I39" s="34"/>
      <c r="J39" s="34"/>
      <c r="K39" s="34"/>
      <c r="L39" s="35" t="s">
        <v>121</v>
      </c>
      <c r="M39" s="34"/>
      <c r="N39" s="34"/>
      <c r="O39" s="34"/>
      <c r="P39" s="34"/>
      <c r="Q39" s="34"/>
      <c r="R39" s="34" t="s">
        <v>79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6"/>
      <c r="AM39" s="37"/>
    </row>
    <row r="40" spans="1:39" ht="23.1" customHeight="1" x14ac:dyDescent="0.2">
      <c r="A40" s="38"/>
      <c r="B40" s="39" t="s">
        <v>122</v>
      </c>
      <c r="C40" s="40"/>
      <c r="D40" s="41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7"/>
      <c r="AM40" s="42"/>
    </row>
    <row r="41" spans="1:39" ht="22.5" customHeight="1" x14ac:dyDescent="0.2">
      <c r="A41" s="38"/>
      <c r="B41" s="43"/>
      <c r="C41" s="41"/>
      <c r="D41" s="41"/>
      <c r="E41" s="146" t="s">
        <v>123</v>
      </c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7"/>
      <c r="AM41" s="42"/>
    </row>
    <row r="42" spans="1:39" ht="22.5" customHeight="1" x14ac:dyDescent="0.2">
      <c r="A42" s="38"/>
      <c r="B42" s="43"/>
      <c r="C42" s="41"/>
      <c r="D42" s="41"/>
      <c r="E42" s="146" t="s">
        <v>124</v>
      </c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7"/>
      <c r="AM42" s="42"/>
    </row>
    <row r="43" spans="1:39" ht="22.5" customHeight="1" x14ac:dyDescent="0.2">
      <c r="A43" s="38"/>
      <c r="B43" s="43"/>
      <c r="C43" s="41"/>
      <c r="D43" s="41"/>
      <c r="E43" s="146" t="s">
        <v>125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44"/>
    </row>
    <row r="44" spans="1:39" ht="22.5" customHeight="1" x14ac:dyDescent="0.2">
      <c r="A44" s="38"/>
      <c r="B44" s="43"/>
      <c r="C44" s="41"/>
      <c r="D44" s="41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44"/>
    </row>
    <row r="45" spans="1:39" ht="22.5" customHeight="1" x14ac:dyDescent="0.2">
      <c r="A45" s="38"/>
      <c r="B45" s="45"/>
      <c r="C45" s="46"/>
      <c r="D45" s="46"/>
      <c r="E45" s="46"/>
      <c r="F45" s="46"/>
      <c r="G45" s="46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8"/>
      <c r="AM45" s="42"/>
    </row>
    <row r="46" spans="1:39" x14ac:dyDescent="0.2">
      <c r="B46" s="49"/>
      <c r="AL46" s="24"/>
    </row>
    <row r="47" spans="1:39" ht="13.5" thickBot="1" x14ac:dyDescent="0.25"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2"/>
    </row>
    <row r="48" spans="1:39" ht="9.75" customHeight="1" x14ac:dyDescent="0.2"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</row>
  </sheetData>
  <mergeCells count="82"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27:F28"/>
    <mergeCell ref="G27:K28"/>
    <mergeCell ref="L27:Q28"/>
    <mergeCell ref="R27:V28"/>
    <mergeCell ref="W27:AA2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72D5-DAE3-4B34-B261-B2A7306C87E5}">
  <sheetPr>
    <pageSetUpPr fitToPage="1"/>
  </sheetPr>
  <dimension ref="A1:AN71"/>
  <sheetViews>
    <sheetView showGridLines="0" view="pageBreakPreview" zoomScaleNormal="100" zoomScaleSheetLayoutView="100" workbookViewId="0">
      <selection activeCell="K5" sqref="K5:AB6"/>
    </sheetView>
  </sheetViews>
  <sheetFormatPr defaultColWidth="9.140625" defaultRowHeight="12.75" x14ac:dyDescent="0.2"/>
  <cols>
    <col min="1" max="1" width="1.42578125" style="13" customWidth="1"/>
    <col min="2" max="11" width="3" style="13" customWidth="1"/>
    <col min="12" max="12" width="3.7109375" style="13" customWidth="1"/>
    <col min="13" max="13" width="3" style="13" customWidth="1"/>
    <col min="14" max="14" width="4.28515625" style="13" customWidth="1"/>
    <col min="15" max="15" width="3" style="13" customWidth="1"/>
    <col min="16" max="16" width="4.42578125" style="13" customWidth="1"/>
    <col min="17" max="17" width="3" style="13" customWidth="1"/>
    <col min="18" max="18" width="4" style="13" customWidth="1"/>
    <col min="19" max="19" width="3" style="13" customWidth="1"/>
    <col min="20" max="20" width="2.85546875" style="13" customWidth="1"/>
    <col min="21" max="21" width="3" style="13" customWidth="1"/>
    <col min="22" max="22" width="5.140625" style="13" customWidth="1"/>
    <col min="23" max="36" width="3" style="13" customWidth="1"/>
    <col min="37" max="37" width="2.42578125" style="13" customWidth="1"/>
    <col min="38" max="38" width="2" style="13" customWidth="1"/>
    <col min="39" max="39" width="1.28515625" style="13" customWidth="1"/>
    <col min="40" max="40" width="5.42578125" style="13" customWidth="1"/>
    <col min="41" max="42" width="9.140625" style="13" customWidth="1"/>
    <col min="43" max="16384" width="9.140625" style="13"/>
  </cols>
  <sheetData>
    <row r="1" spans="1:40" ht="61.5" customHeight="1" x14ac:dyDescent="0.2">
      <c r="A1" s="6" t="s">
        <v>95</v>
      </c>
      <c r="B1" s="7"/>
      <c r="C1" s="7"/>
      <c r="D1" s="7"/>
      <c r="E1" s="7"/>
      <c r="F1" s="7"/>
      <c r="G1" s="7"/>
      <c r="H1" s="7"/>
      <c r="I1" s="7"/>
      <c r="J1" s="8"/>
      <c r="K1" s="74" t="s">
        <v>96</v>
      </c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9"/>
      <c r="AD1" s="10"/>
      <c r="AE1" s="10"/>
      <c r="AF1" s="10"/>
      <c r="AG1" s="10"/>
      <c r="AH1" s="10"/>
      <c r="AI1" s="10"/>
      <c r="AJ1" s="10"/>
      <c r="AK1" s="10"/>
      <c r="AL1" s="11"/>
      <c r="AM1"/>
      <c r="AN1" s="12"/>
    </row>
    <row r="2" spans="1:40" ht="15" customHeight="1" x14ac:dyDescent="0.2">
      <c r="A2" s="6"/>
      <c r="B2" s="14"/>
      <c r="C2" s="14"/>
      <c r="D2" s="14"/>
      <c r="E2" s="14"/>
      <c r="F2" s="14"/>
      <c r="G2" s="14"/>
      <c r="H2" s="14"/>
      <c r="I2" s="14"/>
      <c r="J2" s="15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9"/>
      <c r="AC2" s="16"/>
      <c r="AD2"/>
      <c r="AE2"/>
      <c r="AF2"/>
      <c r="AG2"/>
      <c r="AH2"/>
      <c r="AI2"/>
      <c r="AJ2"/>
      <c r="AK2"/>
      <c r="AL2" s="17"/>
      <c r="AM2"/>
      <c r="AN2" s="18"/>
    </row>
    <row r="3" spans="1:40" ht="12.75" customHeight="1" x14ac:dyDescent="0.2">
      <c r="A3" s="6"/>
      <c r="B3" s="14"/>
      <c r="C3" s="14"/>
      <c r="D3" s="14"/>
      <c r="E3" s="14"/>
      <c r="F3" s="14"/>
      <c r="G3" s="14"/>
      <c r="H3" s="14"/>
      <c r="I3" s="14"/>
      <c r="J3" s="15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16"/>
      <c r="AD3"/>
      <c r="AE3"/>
      <c r="AF3"/>
      <c r="AG3"/>
      <c r="AH3"/>
      <c r="AI3"/>
      <c r="AJ3"/>
      <c r="AK3"/>
      <c r="AL3" s="17"/>
      <c r="AM3"/>
      <c r="AN3" s="18"/>
    </row>
    <row r="4" spans="1:40" ht="13.5" customHeight="1" x14ac:dyDescent="0.2">
      <c r="A4" s="6"/>
      <c r="B4" s="14"/>
      <c r="C4" s="14"/>
      <c r="D4" s="14"/>
      <c r="E4" s="14"/>
      <c r="F4" s="14"/>
      <c r="G4" s="14"/>
      <c r="H4" s="14"/>
      <c r="I4" s="14"/>
      <c r="J4" s="15"/>
      <c r="K4" s="148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50"/>
      <c r="AC4" s="16"/>
      <c r="AD4"/>
      <c r="AE4"/>
      <c r="AF4"/>
      <c r="AG4"/>
      <c r="AH4"/>
      <c r="AI4"/>
      <c r="AJ4"/>
      <c r="AK4"/>
      <c r="AL4" s="17"/>
      <c r="AM4"/>
      <c r="AN4" s="18"/>
    </row>
    <row r="5" spans="1:40" ht="11.25" customHeight="1" x14ac:dyDescent="0.2">
      <c r="A5" s="6"/>
      <c r="B5" s="14"/>
      <c r="C5" s="14"/>
      <c r="D5" s="14"/>
      <c r="E5" s="14"/>
      <c r="F5" s="14"/>
      <c r="G5" s="14"/>
      <c r="H5" s="14"/>
      <c r="I5" s="14"/>
      <c r="J5" s="15"/>
      <c r="K5" s="83" t="s">
        <v>135</v>
      </c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C5" s="16"/>
      <c r="AD5"/>
      <c r="AE5"/>
      <c r="AF5"/>
      <c r="AG5"/>
      <c r="AH5"/>
      <c r="AI5"/>
      <c r="AJ5"/>
      <c r="AK5"/>
      <c r="AL5" s="17"/>
      <c r="AM5"/>
      <c r="AN5" s="18"/>
    </row>
    <row r="6" spans="1:40" ht="6.7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20"/>
      <c r="K6" s="86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21"/>
      <c r="AD6" s="22"/>
      <c r="AE6" s="22"/>
      <c r="AF6" s="22"/>
      <c r="AG6" s="22"/>
      <c r="AH6" s="22"/>
      <c r="AI6" s="22"/>
      <c r="AJ6" s="22"/>
      <c r="AK6" s="22"/>
      <c r="AL6" s="23"/>
      <c r="AM6"/>
      <c r="AN6" s="18"/>
    </row>
    <row r="7" spans="1:40" ht="18.75" customHeight="1" x14ac:dyDescent="0.2">
      <c r="A7" s="24"/>
      <c r="B7" s="89" t="s">
        <v>97</v>
      </c>
      <c r="C7" s="90"/>
      <c r="D7" s="90"/>
      <c r="E7" s="90"/>
      <c r="F7" s="90"/>
      <c r="G7" s="90"/>
      <c r="H7" s="90"/>
      <c r="I7" s="90"/>
      <c r="J7" s="91"/>
      <c r="K7" s="151" t="s">
        <v>98</v>
      </c>
      <c r="L7" s="151"/>
      <c r="M7" s="151" t="s">
        <v>99</v>
      </c>
      <c r="N7" s="151"/>
      <c r="O7" s="151" t="s">
        <v>100</v>
      </c>
      <c r="P7" s="151"/>
      <c r="Q7" s="151" t="s">
        <v>101</v>
      </c>
      <c r="R7" s="151"/>
      <c r="S7" s="151" t="s">
        <v>102</v>
      </c>
      <c r="T7" s="151"/>
      <c r="U7" s="151" t="s">
        <v>103</v>
      </c>
      <c r="V7" s="151"/>
      <c r="W7" s="152" t="s">
        <v>104</v>
      </c>
      <c r="X7" s="152"/>
      <c r="Y7" s="152"/>
      <c r="Z7" s="151" t="s">
        <v>105</v>
      </c>
      <c r="AA7" s="151"/>
      <c r="AB7" s="151"/>
      <c r="AC7" s="94" t="s">
        <v>251</v>
      </c>
      <c r="AD7" s="153"/>
      <c r="AE7" s="153"/>
      <c r="AF7" s="153"/>
      <c r="AG7" s="153"/>
      <c r="AH7" s="153"/>
      <c r="AI7" s="153"/>
      <c r="AJ7" s="153"/>
      <c r="AK7" s="153"/>
      <c r="AL7" s="154"/>
      <c r="AM7" s="25"/>
    </row>
    <row r="8" spans="1:40" ht="21" customHeight="1" thickBot="1" x14ac:dyDescent="0.25">
      <c r="A8" s="26"/>
      <c r="B8" s="99" t="s">
        <v>106</v>
      </c>
      <c r="C8" s="99"/>
      <c r="D8" s="99"/>
      <c r="E8" s="99"/>
      <c r="F8" s="99"/>
      <c r="G8" s="99"/>
      <c r="H8" s="99"/>
      <c r="I8" s="99"/>
      <c r="J8" s="158"/>
      <c r="K8" s="159" t="s">
        <v>107</v>
      </c>
      <c r="L8" s="160"/>
      <c r="M8" s="161" t="s">
        <v>108</v>
      </c>
      <c r="N8" s="162"/>
      <c r="O8" s="159" t="s">
        <v>109</v>
      </c>
      <c r="P8" s="160"/>
      <c r="Q8" s="161" t="s">
        <v>87</v>
      </c>
      <c r="R8" s="162"/>
      <c r="S8" s="159" t="s">
        <v>86</v>
      </c>
      <c r="T8" s="160"/>
      <c r="U8" s="159" t="s">
        <v>134</v>
      </c>
      <c r="V8" s="160"/>
      <c r="W8" s="163" t="s">
        <v>133</v>
      </c>
      <c r="X8" s="164"/>
      <c r="Y8" s="165"/>
      <c r="Z8" s="159" t="s">
        <v>110</v>
      </c>
      <c r="AA8" s="166"/>
      <c r="AB8" s="160"/>
      <c r="AC8" s="155"/>
      <c r="AD8" s="156"/>
      <c r="AE8" s="156"/>
      <c r="AF8" s="156"/>
      <c r="AG8" s="156"/>
      <c r="AH8" s="156"/>
      <c r="AI8" s="156"/>
      <c r="AJ8" s="156"/>
      <c r="AK8" s="156"/>
      <c r="AL8" s="157"/>
      <c r="AM8" s="25"/>
    </row>
    <row r="9" spans="1:40" ht="15" customHeight="1" x14ac:dyDescent="0.2">
      <c r="A9" s="167" t="s">
        <v>126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53"/>
    </row>
    <row r="10" spans="1:40" ht="9.75" customHeight="1" x14ac:dyDescent="0.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53"/>
    </row>
    <row r="11" spans="1:40" ht="18.75" customHeight="1" x14ac:dyDescent="0.2">
      <c r="A11" s="168" t="s">
        <v>127</v>
      </c>
      <c r="B11" s="168"/>
      <c r="C11" s="168"/>
      <c r="D11" s="168"/>
      <c r="E11" s="168" t="s">
        <v>110</v>
      </c>
      <c r="F11" s="168"/>
      <c r="G11" s="168"/>
      <c r="H11" s="168" t="s">
        <v>128</v>
      </c>
      <c r="I11" s="168"/>
      <c r="J11" s="168"/>
      <c r="K11" s="168" t="s">
        <v>129</v>
      </c>
      <c r="L11" s="168"/>
      <c r="M11" s="168"/>
      <c r="N11" s="168" t="s">
        <v>130</v>
      </c>
      <c r="O11" s="168"/>
      <c r="P11" s="168"/>
      <c r="Q11" s="168" t="s">
        <v>131</v>
      </c>
      <c r="R11" s="168"/>
      <c r="S11" s="168"/>
      <c r="T11" s="54"/>
      <c r="U11" s="168" t="s">
        <v>127</v>
      </c>
      <c r="V11" s="168"/>
      <c r="W11" s="168"/>
      <c r="X11" s="168" t="s">
        <v>110</v>
      </c>
      <c r="Y11" s="168"/>
      <c r="Z11" s="168"/>
      <c r="AA11" s="168" t="s">
        <v>128</v>
      </c>
      <c r="AB11" s="168"/>
      <c r="AC11" s="168"/>
      <c r="AD11" s="168" t="s">
        <v>129</v>
      </c>
      <c r="AE11" s="168"/>
      <c r="AF11" s="168"/>
      <c r="AG11" s="168" t="s">
        <v>130</v>
      </c>
      <c r="AH11" s="168"/>
      <c r="AI11" s="168"/>
      <c r="AJ11" s="168" t="s">
        <v>131</v>
      </c>
      <c r="AK11" s="168"/>
      <c r="AL11" s="168"/>
      <c r="AM11" s="168"/>
    </row>
    <row r="12" spans="1:40" ht="12" customHeight="1" x14ac:dyDescent="0.2">
      <c r="A12" s="169">
        <v>1</v>
      </c>
      <c r="B12" s="169"/>
      <c r="C12" s="169"/>
      <c r="D12" s="169"/>
      <c r="E12" s="169" t="s">
        <v>132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54"/>
      <c r="U12" s="169">
        <v>61</v>
      </c>
      <c r="V12" s="169"/>
      <c r="W12" s="169"/>
      <c r="X12" s="169"/>
      <c r="Y12" s="169"/>
      <c r="Z12" s="169"/>
      <c r="AA12" s="170"/>
      <c r="AB12" s="170"/>
      <c r="AC12" s="170"/>
      <c r="AD12" s="170"/>
      <c r="AE12" s="170"/>
      <c r="AF12" s="170"/>
      <c r="AG12" s="170"/>
      <c r="AH12" s="170"/>
      <c r="AI12" s="170"/>
      <c r="AJ12" s="168"/>
      <c r="AK12" s="168"/>
      <c r="AL12" s="168"/>
      <c r="AM12" s="168"/>
    </row>
    <row r="13" spans="1:40" ht="12" customHeight="1" x14ac:dyDescent="0.2">
      <c r="A13" s="169">
        <v>2</v>
      </c>
      <c r="B13" s="169"/>
      <c r="C13" s="169"/>
      <c r="D13" s="169"/>
      <c r="E13" s="169" t="s">
        <v>132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54"/>
      <c r="U13" s="169">
        <f>U12+1</f>
        <v>62</v>
      </c>
      <c r="V13" s="169"/>
      <c r="W13" s="169"/>
      <c r="X13" s="169"/>
      <c r="Y13" s="169"/>
      <c r="Z13" s="169"/>
      <c r="AA13" s="170"/>
      <c r="AB13" s="170"/>
      <c r="AC13" s="170"/>
      <c r="AD13" s="170"/>
      <c r="AE13" s="170"/>
      <c r="AF13" s="170"/>
      <c r="AG13" s="170"/>
      <c r="AH13" s="170"/>
      <c r="AI13" s="170"/>
      <c r="AJ13" s="168"/>
      <c r="AK13" s="168"/>
      <c r="AL13" s="168"/>
      <c r="AM13" s="168"/>
    </row>
    <row r="14" spans="1:40" ht="12" customHeight="1" x14ac:dyDescent="0.2">
      <c r="A14" s="169">
        <v>3</v>
      </c>
      <c r="B14" s="169"/>
      <c r="C14" s="169"/>
      <c r="D14" s="169"/>
      <c r="E14" s="169" t="s">
        <v>132</v>
      </c>
      <c r="F14" s="169"/>
      <c r="G14" s="169"/>
      <c r="H14" s="169"/>
      <c r="I14" s="169"/>
      <c r="J14" s="169"/>
      <c r="K14" s="170"/>
      <c r="L14" s="170"/>
      <c r="M14" s="170"/>
      <c r="N14" s="170"/>
      <c r="O14" s="170"/>
      <c r="P14" s="170"/>
      <c r="Q14" s="170"/>
      <c r="R14" s="170"/>
      <c r="S14" s="170"/>
      <c r="T14" s="54"/>
      <c r="U14" s="169">
        <f t="shared" ref="U14:U71" si="0">U13+1</f>
        <v>63</v>
      </c>
      <c r="V14" s="169"/>
      <c r="W14" s="169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68"/>
      <c r="AK14" s="168"/>
      <c r="AL14" s="168"/>
      <c r="AM14" s="168"/>
    </row>
    <row r="15" spans="1:40" ht="12" customHeight="1" x14ac:dyDescent="0.2">
      <c r="A15" s="169">
        <v>4</v>
      </c>
      <c r="B15" s="169"/>
      <c r="C15" s="169"/>
      <c r="D15" s="169"/>
      <c r="E15" s="169" t="s">
        <v>132</v>
      </c>
      <c r="F15" s="169"/>
      <c r="G15" s="169"/>
      <c r="H15" s="169"/>
      <c r="I15" s="169"/>
      <c r="J15" s="169"/>
      <c r="K15" s="170"/>
      <c r="L15" s="170"/>
      <c r="M15" s="170"/>
      <c r="N15" s="169"/>
      <c r="O15" s="169"/>
      <c r="P15" s="169"/>
      <c r="Q15" s="170"/>
      <c r="R15" s="170"/>
      <c r="S15" s="170"/>
      <c r="T15" s="54"/>
      <c r="U15" s="169">
        <f t="shared" si="0"/>
        <v>64</v>
      </c>
      <c r="V15" s="169"/>
      <c r="W15" s="169"/>
      <c r="X15" s="169"/>
      <c r="Y15" s="169"/>
      <c r="Z15" s="169"/>
      <c r="AA15" s="170"/>
      <c r="AB15" s="170"/>
      <c r="AC15" s="170"/>
      <c r="AD15" s="170"/>
      <c r="AE15" s="170"/>
      <c r="AF15" s="170"/>
      <c r="AG15" s="170"/>
      <c r="AH15" s="170"/>
      <c r="AI15" s="170"/>
      <c r="AJ15" s="168"/>
      <c r="AK15" s="168"/>
      <c r="AL15" s="168"/>
      <c r="AM15" s="168"/>
    </row>
    <row r="16" spans="1:40" ht="12" customHeight="1" x14ac:dyDescent="0.2">
      <c r="A16" s="169">
        <v>5</v>
      </c>
      <c r="B16" s="169"/>
      <c r="C16" s="169"/>
      <c r="D16" s="169"/>
      <c r="E16" s="169" t="s">
        <v>132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0"/>
      <c r="R16" s="170"/>
      <c r="S16" s="170"/>
      <c r="T16" s="54"/>
      <c r="U16" s="169">
        <f t="shared" si="0"/>
        <v>65</v>
      </c>
      <c r="V16" s="169"/>
      <c r="W16" s="169"/>
      <c r="X16" s="169"/>
      <c r="Y16" s="169"/>
      <c r="Z16" s="169"/>
      <c r="AA16" s="170"/>
      <c r="AB16" s="170"/>
      <c r="AC16" s="170"/>
      <c r="AD16" s="170"/>
      <c r="AE16" s="170"/>
      <c r="AF16" s="170"/>
      <c r="AG16" s="170"/>
      <c r="AH16" s="170"/>
      <c r="AI16" s="170"/>
      <c r="AJ16" s="168"/>
      <c r="AK16" s="168"/>
      <c r="AL16" s="168"/>
      <c r="AM16" s="168"/>
    </row>
    <row r="17" spans="1:39" ht="12" customHeight="1" x14ac:dyDescent="0.2">
      <c r="A17" s="169">
        <v>6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70"/>
      <c r="R17" s="170"/>
      <c r="S17" s="170"/>
      <c r="T17" s="54"/>
      <c r="U17" s="169">
        <f t="shared" si="0"/>
        <v>66</v>
      </c>
      <c r="V17" s="169"/>
      <c r="W17" s="169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68"/>
      <c r="AK17" s="168"/>
      <c r="AL17" s="168"/>
      <c r="AM17" s="168"/>
    </row>
    <row r="18" spans="1:39" ht="12" customHeight="1" x14ac:dyDescent="0.2">
      <c r="A18" s="169">
        <v>7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70"/>
      <c r="L18" s="170"/>
      <c r="M18" s="170"/>
      <c r="N18" s="169"/>
      <c r="O18" s="169"/>
      <c r="P18" s="169"/>
      <c r="Q18" s="170"/>
      <c r="R18" s="170"/>
      <c r="S18" s="170"/>
      <c r="T18" s="54"/>
      <c r="U18" s="169">
        <f t="shared" si="0"/>
        <v>67</v>
      </c>
      <c r="V18" s="169"/>
      <c r="W18" s="169"/>
      <c r="X18" s="169"/>
      <c r="Y18" s="169"/>
      <c r="Z18" s="169"/>
      <c r="AA18" s="170"/>
      <c r="AB18" s="170"/>
      <c r="AC18" s="170"/>
      <c r="AD18" s="170"/>
      <c r="AE18" s="170"/>
      <c r="AF18" s="170"/>
      <c r="AG18" s="170"/>
      <c r="AH18" s="170"/>
      <c r="AI18" s="170"/>
      <c r="AJ18" s="168"/>
      <c r="AK18" s="168"/>
      <c r="AL18" s="168"/>
      <c r="AM18" s="168"/>
    </row>
    <row r="19" spans="1:39" ht="12" customHeight="1" x14ac:dyDescent="0.2">
      <c r="A19" s="169">
        <v>8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70"/>
      <c r="R19" s="170"/>
      <c r="S19" s="170"/>
      <c r="T19" s="54"/>
      <c r="U19" s="169">
        <f t="shared" si="0"/>
        <v>68</v>
      </c>
      <c r="V19" s="169"/>
      <c r="W19" s="169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68"/>
      <c r="AK19" s="168"/>
      <c r="AL19" s="168"/>
      <c r="AM19" s="168"/>
    </row>
    <row r="20" spans="1:39" ht="12" customHeight="1" x14ac:dyDescent="0.2">
      <c r="A20" s="169">
        <v>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  <c r="L20" s="170"/>
      <c r="M20" s="170"/>
      <c r="N20" s="170"/>
      <c r="O20" s="170"/>
      <c r="P20" s="170"/>
      <c r="Q20" s="170"/>
      <c r="R20" s="170"/>
      <c r="S20" s="170"/>
      <c r="T20" s="54"/>
      <c r="U20" s="169">
        <f t="shared" si="0"/>
        <v>69</v>
      </c>
      <c r="V20" s="169"/>
      <c r="W20" s="169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68"/>
      <c r="AK20" s="168"/>
      <c r="AL20" s="168"/>
      <c r="AM20" s="168"/>
    </row>
    <row r="21" spans="1:39" ht="12" customHeight="1" x14ac:dyDescent="0.2">
      <c r="A21" s="169">
        <v>10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70"/>
      <c r="R21" s="170"/>
      <c r="S21" s="170"/>
      <c r="T21" s="54"/>
      <c r="U21" s="169">
        <f t="shared" si="0"/>
        <v>70</v>
      </c>
      <c r="V21" s="169"/>
      <c r="W21" s="169"/>
      <c r="X21" s="169"/>
      <c r="Y21" s="169"/>
      <c r="Z21" s="169"/>
      <c r="AA21" s="170"/>
      <c r="AB21" s="170"/>
      <c r="AC21" s="170"/>
      <c r="AD21" s="170"/>
      <c r="AE21" s="170"/>
      <c r="AF21" s="170"/>
      <c r="AG21" s="170"/>
      <c r="AH21" s="170"/>
      <c r="AI21" s="170"/>
      <c r="AJ21" s="168"/>
      <c r="AK21" s="168"/>
      <c r="AL21" s="168"/>
      <c r="AM21" s="168"/>
    </row>
    <row r="22" spans="1:39" ht="12" customHeight="1" x14ac:dyDescent="0.2">
      <c r="A22" s="169">
        <v>11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70"/>
      <c r="R22" s="170"/>
      <c r="S22" s="170"/>
      <c r="T22" s="30"/>
      <c r="U22" s="169">
        <f t="shared" si="0"/>
        <v>71</v>
      </c>
      <c r="V22" s="169"/>
      <c r="W22" s="169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68"/>
      <c r="AK22" s="168"/>
      <c r="AL22" s="168"/>
      <c r="AM22" s="168"/>
    </row>
    <row r="23" spans="1:39" ht="12" customHeight="1" x14ac:dyDescent="0.2">
      <c r="A23" s="169">
        <v>12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70"/>
      <c r="L23" s="170"/>
      <c r="M23" s="170"/>
      <c r="N23" s="169"/>
      <c r="O23" s="169"/>
      <c r="P23" s="169"/>
      <c r="Q23" s="170"/>
      <c r="R23" s="170"/>
      <c r="S23" s="170"/>
      <c r="T23" s="30"/>
      <c r="U23" s="169">
        <f t="shared" si="0"/>
        <v>72</v>
      </c>
      <c r="V23" s="169"/>
      <c r="W23" s="169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68"/>
      <c r="AK23" s="168"/>
      <c r="AL23" s="168"/>
      <c r="AM23" s="168"/>
    </row>
    <row r="24" spans="1:39" ht="12" customHeight="1" x14ac:dyDescent="0.2">
      <c r="A24" s="169">
        <v>13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70"/>
      <c r="L24" s="170"/>
      <c r="M24" s="170"/>
      <c r="N24" s="169"/>
      <c r="O24" s="169"/>
      <c r="P24" s="169"/>
      <c r="Q24" s="170"/>
      <c r="R24" s="170"/>
      <c r="S24" s="170"/>
      <c r="T24" s="30"/>
      <c r="U24" s="169">
        <f t="shared" si="0"/>
        <v>73</v>
      </c>
      <c r="V24" s="169"/>
      <c r="W24" s="169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68"/>
      <c r="AK24" s="168"/>
      <c r="AL24" s="168"/>
      <c r="AM24" s="168"/>
    </row>
    <row r="25" spans="1:39" ht="12" customHeight="1" x14ac:dyDescent="0.2">
      <c r="A25" s="169">
        <v>14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70"/>
      <c r="L25" s="170"/>
      <c r="M25" s="170"/>
      <c r="N25" s="170"/>
      <c r="O25" s="170"/>
      <c r="P25" s="170"/>
      <c r="Q25" s="170"/>
      <c r="R25" s="170"/>
      <c r="S25" s="170"/>
      <c r="T25" s="30"/>
      <c r="U25" s="169">
        <f t="shared" si="0"/>
        <v>74</v>
      </c>
      <c r="V25" s="169"/>
      <c r="W25" s="169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68"/>
      <c r="AK25" s="168"/>
      <c r="AL25" s="168"/>
      <c r="AM25" s="168"/>
    </row>
    <row r="26" spans="1:39" ht="12" customHeight="1" x14ac:dyDescent="0.2">
      <c r="A26" s="169">
        <v>15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70"/>
      <c r="R26" s="170"/>
      <c r="S26" s="170"/>
      <c r="T26" s="30"/>
      <c r="U26" s="169">
        <f t="shared" si="0"/>
        <v>75</v>
      </c>
      <c r="V26" s="169"/>
      <c r="W26" s="169"/>
      <c r="X26" s="169"/>
      <c r="Y26" s="169"/>
      <c r="Z26" s="169"/>
      <c r="AA26" s="170"/>
      <c r="AB26" s="170"/>
      <c r="AC26" s="170"/>
      <c r="AD26" s="170"/>
      <c r="AE26" s="170"/>
      <c r="AF26" s="170"/>
      <c r="AG26" s="170"/>
      <c r="AH26" s="170"/>
      <c r="AI26" s="170"/>
      <c r="AJ26" s="168"/>
      <c r="AK26" s="168"/>
      <c r="AL26" s="168"/>
      <c r="AM26" s="168"/>
    </row>
    <row r="27" spans="1:39" ht="12" customHeight="1" x14ac:dyDescent="0.2">
      <c r="A27" s="171">
        <v>16</v>
      </c>
      <c r="B27" s="172"/>
      <c r="C27" s="172"/>
      <c r="D27" s="173"/>
      <c r="E27" s="169"/>
      <c r="F27" s="169"/>
      <c r="G27" s="169"/>
      <c r="H27" s="169"/>
      <c r="I27" s="169"/>
      <c r="J27" s="169"/>
      <c r="K27" s="170"/>
      <c r="L27" s="170"/>
      <c r="M27" s="170"/>
      <c r="N27" s="169"/>
      <c r="O27" s="169"/>
      <c r="P27" s="169"/>
      <c r="Q27" s="170"/>
      <c r="R27" s="170"/>
      <c r="S27" s="170"/>
      <c r="T27" s="30"/>
      <c r="U27" s="169">
        <f t="shared" si="0"/>
        <v>76</v>
      </c>
      <c r="V27" s="169"/>
      <c r="W27" s="169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68"/>
      <c r="AK27" s="168"/>
      <c r="AL27" s="168"/>
      <c r="AM27" s="168"/>
    </row>
    <row r="28" spans="1:39" ht="12" customHeight="1" x14ac:dyDescent="0.2">
      <c r="A28" s="169">
        <v>17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70"/>
      <c r="L28" s="170"/>
      <c r="M28" s="170"/>
      <c r="N28" s="169"/>
      <c r="O28" s="169"/>
      <c r="P28" s="169"/>
      <c r="Q28" s="170"/>
      <c r="R28" s="170"/>
      <c r="S28" s="170"/>
      <c r="T28" s="30"/>
      <c r="U28" s="169">
        <f t="shared" si="0"/>
        <v>77</v>
      </c>
      <c r="V28" s="169"/>
      <c r="W28" s="169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68"/>
      <c r="AK28" s="168"/>
      <c r="AL28" s="168"/>
      <c r="AM28" s="168"/>
    </row>
    <row r="29" spans="1:39" ht="12" customHeight="1" x14ac:dyDescent="0.2">
      <c r="A29" s="169">
        <v>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/>
      <c r="R29" s="170"/>
      <c r="S29" s="170"/>
      <c r="T29" s="30"/>
      <c r="U29" s="169">
        <f t="shared" si="0"/>
        <v>78</v>
      </c>
      <c r="V29" s="169"/>
      <c r="W29" s="169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68"/>
      <c r="AK29" s="168"/>
      <c r="AL29" s="168"/>
      <c r="AM29" s="168"/>
    </row>
    <row r="30" spans="1:39" ht="12" customHeight="1" x14ac:dyDescent="0.2">
      <c r="A30" s="169">
        <v>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70"/>
      <c r="L30" s="170"/>
      <c r="M30" s="170"/>
      <c r="N30" s="170"/>
      <c r="O30" s="170"/>
      <c r="P30" s="170"/>
      <c r="Q30" s="170"/>
      <c r="R30" s="170"/>
      <c r="S30" s="170"/>
      <c r="T30" s="30"/>
      <c r="U30" s="169">
        <f t="shared" si="0"/>
        <v>79</v>
      </c>
      <c r="V30" s="169"/>
      <c r="W30" s="169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68"/>
      <c r="AK30" s="168"/>
      <c r="AL30" s="168"/>
      <c r="AM30" s="168"/>
    </row>
    <row r="31" spans="1:39" ht="12" customHeight="1" x14ac:dyDescent="0.2">
      <c r="A31" s="169">
        <v>20</v>
      </c>
      <c r="B31" s="169"/>
      <c r="C31" s="169"/>
      <c r="D31" s="169"/>
      <c r="E31" s="170"/>
      <c r="F31" s="170"/>
      <c r="G31" s="170"/>
      <c r="H31" s="170"/>
      <c r="I31" s="170"/>
      <c r="J31" s="170"/>
      <c r="K31" s="170"/>
      <c r="L31" s="170"/>
      <c r="M31" s="170"/>
      <c r="N31" s="169"/>
      <c r="O31" s="169"/>
      <c r="P31" s="169"/>
      <c r="Q31" s="170"/>
      <c r="R31" s="170"/>
      <c r="S31" s="170"/>
      <c r="T31" s="30"/>
      <c r="U31" s="169">
        <f t="shared" si="0"/>
        <v>80</v>
      </c>
      <c r="V31" s="169"/>
      <c r="W31" s="169"/>
      <c r="X31" s="169"/>
      <c r="Y31" s="169"/>
      <c r="Z31" s="169"/>
      <c r="AA31" s="170"/>
      <c r="AB31" s="170"/>
      <c r="AC31" s="170"/>
      <c r="AD31" s="170"/>
      <c r="AE31" s="170"/>
      <c r="AF31" s="170"/>
      <c r="AG31" s="170"/>
      <c r="AH31" s="170"/>
      <c r="AI31" s="170"/>
      <c r="AJ31" s="168"/>
      <c r="AK31" s="168"/>
      <c r="AL31" s="168"/>
      <c r="AM31" s="168"/>
    </row>
    <row r="32" spans="1:39" ht="12" customHeight="1" x14ac:dyDescent="0.2">
      <c r="A32" s="169">
        <v>21</v>
      </c>
      <c r="B32" s="169"/>
      <c r="C32" s="169"/>
      <c r="D32" s="169"/>
      <c r="E32" s="170"/>
      <c r="F32" s="170"/>
      <c r="G32" s="170"/>
      <c r="H32" s="170"/>
      <c r="I32" s="170"/>
      <c r="J32" s="170"/>
      <c r="K32" s="170"/>
      <c r="L32" s="170"/>
      <c r="M32" s="170"/>
      <c r="N32" s="169"/>
      <c r="O32" s="169"/>
      <c r="P32" s="169"/>
      <c r="Q32" s="170"/>
      <c r="R32" s="170"/>
      <c r="S32" s="170"/>
      <c r="T32" s="30"/>
      <c r="U32" s="169">
        <f t="shared" si="0"/>
        <v>81</v>
      </c>
      <c r="V32" s="169"/>
      <c r="W32" s="169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68"/>
      <c r="AK32" s="168"/>
      <c r="AL32" s="168"/>
      <c r="AM32" s="168"/>
    </row>
    <row r="33" spans="1:39" ht="12" customHeight="1" x14ac:dyDescent="0.2">
      <c r="A33" s="169">
        <v>22</v>
      </c>
      <c r="B33" s="169"/>
      <c r="C33" s="169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69"/>
      <c r="O33" s="169"/>
      <c r="P33" s="169"/>
      <c r="Q33" s="170"/>
      <c r="R33" s="170"/>
      <c r="S33" s="170"/>
      <c r="T33" s="55"/>
      <c r="U33" s="169">
        <f t="shared" si="0"/>
        <v>82</v>
      </c>
      <c r="V33" s="169"/>
      <c r="W33" s="169"/>
      <c r="X33" s="169"/>
      <c r="Y33" s="169"/>
      <c r="Z33" s="169"/>
      <c r="AA33" s="170"/>
      <c r="AB33" s="170"/>
      <c r="AC33" s="170"/>
      <c r="AD33" s="170"/>
      <c r="AE33" s="170"/>
      <c r="AF33" s="170"/>
      <c r="AG33" s="170"/>
      <c r="AH33" s="170"/>
      <c r="AI33" s="170"/>
      <c r="AJ33" s="168"/>
      <c r="AK33" s="168"/>
      <c r="AL33" s="168"/>
      <c r="AM33" s="168"/>
    </row>
    <row r="34" spans="1:39" ht="12" customHeight="1" x14ac:dyDescent="0.2">
      <c r="A34" s="169">
        <v>23</v>
      </c>
      <c r="B34" s="169"/>
      <c r="C34" s="169"/>
      <c r="D34" s="169"/>
      <c r="E34" s="170"/>
      <c r="F34" s="170"/>
      <c r="G34" s="170"/>
      <c r="H34" s="170"/>
      <c r="I34" s="170"/>
      <c r="J34" s="170"/>
      <c r="K34" s="170"/>
      <c r="L34" s="170"/>
      <c r="M34" s="170"/>
      <c r="N34" s="169"/>
      <c r="O34" s="169"/>
      <c r="P34" s="169"/>
      <c r="Q34" s="170"/>
      <c r="R34" s="170"/>
      <c r="S34" s="170"/>
      <c r="T34" s="38"/>
      <c r="U34" s="169">
        <f t="shared" si="0"/>
        <v>83</v>
      </c>
      <c r="V34" s="169"/>
      <c r="W34" s="169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68"/>
      <c r="AK34" s="168"/>
      <c r="AL34" s="168"/>
      <c r="AM34" s="168"/>
    </row>
    <row r="35" spans="1:39" ht="12" customHeight="1" x14ac:dyDescent="0.2">
      <c r="A35" s="169">
        <v>24</v>
      </c>
      <c r="B35" s="169"/>
      <c r="C35" s="169"/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69"/>
      <c r="O35" s="169"/>
      <c r="P35" s="169"/>
      <c r="Q35" s="170"/>
      <c r="R35" s="170"/>
      <c r="S35" s="170"/>
      <c r="T35" s="38"/>
      <c r="U35" s="169">
        <f t="shared" si="0"/>
        <v>84</v>
      </c>
      <c r="V35" s="169"/>
      <c r="W35" s="169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68"/>
      <c r="AK35" s="168"/>
      <c r="AL35" s="168"/>
      <c r="AM35" s="168"/>
    </row>
    <row r="36" spans="1:39" ht="12" customHeight="1" x14ac:dyDescent="0.2">
      <c r="A36" s="169">
        <v>25</v>
      </c>
      <c r="B36" s="169"/>
      <c r="C36" s="169"/>
      <c r="D36" s="169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38"/>
      <c r="U36" s="169">
        <f t="shared" si="0"/>
        <v>85</v>
      </c>
      <c r="V36" s="169"/>
      <c r="W36" s="169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68"/>
      <c r="AK36" s="168"/>
      <c r="AL36" s="168"/>
      <c r="AM36" s="168"/>
    </row>
    <row r="37" spans="1:39" ht="12" customHeight="1" x14ac:dyDescent="0.2">
      <c r="A37" s="169">
        <v>26</v>
      </c>
      <c r="B37" s="169"/>
      <c r="C37" s="169"/>
      <c r="D37" s="169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38"/>
      <c r="U37" s="169">
        <f t="shared" si="0"/>
        <v>86</v>
      </c>
      <c r="V37" s="169"/>
      <c r="W37" s="169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68"/>
      <c r="AK37" s="168"/>
      <c r="AL37" s="168"/>
      <c r="AM37" s="168"/>
    </row>
    <row r="38" spans="1:39" ht="12" customHeight="1" x14ac:dyDescent="0.2">
      <c r="A38" s="169">
        <v>27</v>
      </c>
      <c r="B38" s="169"/>
      <c r="C38" s="169"/>
      <c r="D38" s="169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56"/>
      <c r="U38" s="169">
        <f t="shared" si="0"/>
        <v>87</v>
      </c>
      <c r="V38" s="169"/>
      <c r="W38" s="169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68"/>
      <c r="AK38" s="168"/>
      <c r="AL38" s="168"/>
      <c r="AM38" s="168"/>
    </row>
    <row r="39" spans="1:39" ht="12" customHeight="1" x14ac:dyDescent="0.2">
      <c r="A39" s="169">
        <v>28</v>
      </c>
      <c r="B39" s="169"/>
      <c r="C39" s="169"/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57"/>
      <c r="U39" s="169">
        <f t="shared" si="0"/>
        <v>88</v>
      </c>
      <c r="V39" s="169"/>
      <c r="W39" s="169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68"/>
      <c r="AK39" s="168"/>
      <c r="AL39" s="168"/>
      <c r="AM39" s="168"/>
    </row>
    <row r="40" spans="1:39" ht="12" customHeight="1" x14ac:dyDescent="0.2">
      <c r="A40" s="169">
        <v>29</v>
      </c>
      <c r="B40" s="169"/>
      <c r="C40" s="169"/>
      <c r="D40" s="169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57"/>
      <c r="U40" s="169">
        <f t="shared" si="0"/>
        <v>89</v>
      </c>
      <c r="V40" s="169"/>
      <c r="W40" s="169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68"/>
      <c r="AK40" s="168"/>
      <c r="AL40" s="168"/>
      <c r="AM40" s="168"/>
    </row>
    <row r="41" spans="1:39" ht="12" customHeight="1" x14ac:dyDescent="0.2">
      <c r="A41" s="169">
        <v>30</v>
      </c>
      <c r="B41" s="169"/>
      <c r="C41" s="169"/>
      <c r="D41" s="169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57"/>
      <c r="U41" s="169">
        <f t="shared" si="0"/>
        <v>90</v>
      </c>
      <c r="V41" s="169"/>
      <c r="W41" s="169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68"/>
      <c r="AK41" s="168"/>
      <c r="AL41" s="168"/>
      <c r="AM41" s="168"/>
    </row>
    <row r="42" spans="1:39" ht="12" customHeight="1" x14ac:dyDescent="0.2">
      <c r="A42" s="169">
        <v>31</v>
      </c>
      <c r="B42" s="169"/>
      <c r="C42" s="169"/>
      <c r="D42" s="169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57"/>
      <c r="U42" s="169">
        <f t="shared" si="0"/>
        <v>91</v>
      </c>
      <c r="V42" s="169"/>
      <c r="W42" s="169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68"/>
      <c r="AK42" s="168"/>
      <c r="AL42" s="168"/>
      <c r="AM42" s="168"/>
    </row>
    <row r="43" spans="1:39" ht="12" customHeight="1" x14ac:dyDescent="0.2">
      <c r="A43" s="169">
        <v>32</v>
      </c>
      <c r="B43" s="169"/>
      <c r="C43" s="169"/>
      <c r="D43" s="169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57"/>
      <c r="U43" s="169">
        <f t="shared" si="0"/>
        <v>92</v>
      </c>
      <c r="V43" s="169"/>
      <c r="W43" s="169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68"/>
      <c r="AK43" s="168"/>
      <c r="AL43" s="168"/>
      <c r="AM43" s="168"/>
    </row>
    <row r="44" spans="1:39" ht="12" customHeight="1" x14ac:dyDescent="0.2">
      <c r="A44" s="169">
        <v>33</v>
      </c>
      <c r="B44" s="169"/>
      <c r="C44" s="169"/>
      <c r="D44" s="169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57"/>
      <c r="U44" s="169">
        <f t="shared" si="0"/>
        <v>93</v>
      </c>
      <c r="V44" s="169"/>
      <c r="W44" s="169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68"/>
      <c r="AK44" s="168"/>
      <c r="AL44" s="168"/>
      <c r="AM44" s="168"/>
    </row>
    <row r="45" spans="1:39" ht="12" customHeight="1" x14ac:dyDescent="0.2">
      <c r="A45" s="169">
        <v>34</v>
      </c>
      <c r="B45" s="169"/>
      <c r="C45" s="169"/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57"/>
      <c r="U45" s="169">
        <f t="shared" si="0"/>
        <v>94</v>
      </c>
      <c r="V45" s="169"/>
      <c r="W45" s="169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68"/>
      <c r="AK45" s="168"/>
      <c r="AL45" s="168"/>
      <c r="AM45" s="168"/>
    </row>
    <row r="46" spans="1:39" ht="12" customHeight="1" x14ac:dyDescent="0.2">
      <c r="A46" s="169">
        <v>35</v>
      </c>
      <c r="B46" s="169"/>
      <c r="C46" s="169"/>
      <c r="D46" s="169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57"/>
      <c r="U46" s="169">
        <f t="shared" si="0"/>
        <v>95</v>
      </c>
      <c r="V46" s="169"/>
      <c r="W46" s="169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68"/>
      <c r="AK46" s="168"/>
      <c r="AL46" s="168"/>
      <c r="AM46" s="168"/>
    </row>
    <row r="47" spans="1:39" ht="12" customHeight="1" x14ac:dyDescent="0.2">
      <c r="A47" s="169">
        <v>36</v>
      </c>
      <c r="B47" s="169"/>
      <c r="C47" s="169"/>
      <c r="D47" s="169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57"/>
      <c r="U47" s="169">
        <f t="shared" si="0"/>
        <v>96</v>
      </c>
      <c r="V47" s="169"/>
      <c r="W47" s="169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68"/>
      <c r="AK47" s="168"/>
      <c r="AL47" s="168"/>
      <c r="AM47" s="168"/>
    </row>
    <row r="48" spans="1:39" ht="12" customHeight="1" x14ac:dyDescent="0.2">
      <c r="A48" s="169">
        <v>37</v>
      </c>
      <c r="B48" s="169"/>
      <c r="C48" s="169"/>
      <c r="D48" s="169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57"/>
      <c r="U48" s="169">
        <f t="shared" si="0"/>
        <v>97</v>
      </c>
      <c r="V48" s="169"/>
      <c r="W48" s="169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68"/>
      <c r="AK48" s="168"/>
      <c r="AL48" s="168"/>
      <c r="AM48" s="168"/>
    </row>
    <row r="49" spans="1:39" ht="12" customHeight="1" x14ac:dyDescent="0.2">
      <c r="A49" s="169">
        <v>38</v>
      </c>
      <c r="B49" s="169"/>
      <c r="C49" s="169"/>
      <c r="D49" s="169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57"/>
      <c r="U49" s="169">
        <f t="shared" si="0"/>
        <v>98</v>
      </c>
      <c r="V49" s="169"/>
      <c r="W49" s="169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68"/>
      <c r="AK49" s="168"/>
      <c r="AL49" s="168"/>
      <c r="AM49" s="168"/>
    </row>
    <row r="50" spans="1:39" ht="12" customHeight="1" x14ac:dyDescent="0.2">
      <c r="A50" s="169">
        <v>39</v>
      </c>
      <c r="B50" s="169"/>
      <c r="C50" s="169"/>
      <c r="D50" s="169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57"/>
      <c r="U50" s="169">
        <f t="shared" si="0"/>
        <v>99</v>
      </c>
      <c r="V50" s="169"/>
      <c r="W50" s="169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68"/>
      <c r="AK50" s="168"/>
      <c r="AL50" s="168"/>
      <c r="AM50" s="168"/>
    </row>
    <row r="51" spans="1:39" ht="12" customHeight="1" x14ac:dyDescent="0.2">
      <c r="A51" s="169">
        <v>40</v>
      </c>
      <c r="B51" s="169"/>
      <c r="C51" s="169"/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57"/>
      <c r="U51" s="169">
        <f t="shared" si="0"/>
        <v>100</v>
      </c>
      <c r="V51" s="169"/>
      <c r="W51" s="169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68"/>
      <c r="AK51" s="168"/>
      <c r="AL51" s="168"/>
      <c r="AM51" s="168"/>
    </row>
    <row r="52" spans="1:39" ht="12" customHeight="1" x14ac:dyDescent="0.2">
      <c r="A52" s="169">
        <v>41</v>
      </c>
      <c r="B52" s="169"/>
      <c r="C52" s="169"/>
      <c r="D52" s="169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57"/>
      <c r="U52" s="169">
        <f t="shared" si="0"/>
        <v>101</v>
      </c>
      <c r="V52" s="169"/>
      <c r="W52" s="169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68"/>
      <c r="AK52" s="168"/>
      <c r="AL52" s="168"/>
      <c r="AM52" s="168"/>
    </row>
    <row r="53" spans="1:39" ht="12" customHeight="1" x14ac:dyDescent="0.2">
      <c r="A53" s="169">
        <v>42</v>
      </c>
      <c r="B53" s="169"/>
      <c r="C53" s="169"/>
      <c r="D53" s="169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57"/>
      <c r="U53" s="169">
        <f t="shared" si="0"/>
        <v>102</v>
      </c>
      <c r="V53" s="169"/>
      <c r="W53" s="169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68"/>
      <c r="AK53" s="168"/>
      <c r="AL53" s="168"/>
      <c r="AM53" s="168"/>
    </row>
    <row r="54" spans="1:39" ht="12" customHeight="1" x14ac:dyDescent="0.2">
      <c r="A54" s="169">
        <v>43</v>
      </c>
      <c r="B54" s="169"/>
      <c r="C54" s="169"/>
      <c r="D54" s="169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57"/>
      <c r="U54" s="169">
        <f t="shared" si="0"/>
        <v>103</v>
      </c>
      <c r="V54" s="169"/>
      <c r="W54" s="169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68"/>
      <c r="AK54" s="168"/>
      <c r="AL54" s="168"/>
      <c r="AM54" s="168"/>
    </row>
    <row r="55" spans="1:39" ht="12" customHeight="1" x14ac:dyDescent="0.2">
      <c r="A55" s="169">
        <v>44</v>
      </c>
      <c r="B55" s="169"/>
      <c r="C55" s="169"/>
      <c r="D55" s="169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57"/>
      <c r="U55" s="169">
        <f t="shared" si="0"/>
        <v>104</v>
      </c>
      <c r="V55" s="169"/>
      <c r="W55" s="169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68"/>
      <c r="AK55" s="168"/>
      <c r="AL55" s="168"/>
      <c r="AM55" s="168"/>
    </row>
    <row r="56" spans="1:39" ht="12" customHeight="1" x14ac:dyDescent="0.2">
      <c r="A56" s="169">
        <v>45</v>
      </c>
      <c r="B56" s="169"/>
      <c r="C56" s="169"/>
      <c r="D56" s="169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57"/>
      <c r="U56" s="169">
        <f t="shared" si="0"/>
        <v>105</v>
      </c>
      <c r="V56" s="169"/>
      <c r="W56" s="169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68"/>
      <c r="AK56" s="168"/>
      <c r="AL56" s="168"/>
      <c r="AM56" s="168"/>
    </row>
    <row r="57" spans="1:39" ht="12" customHeight="1" x14ac:dyDescent="0.2">
      <c r="A57" s="169">
        <v>46</v>
      </c>
      <c r="B57" s="169"/>
      <c r="C57" s="169"/>
      <c r="D57" s="169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57"/>
      <c r="U57" s="169">
        <f t="shared" si="0"/>
        <v>106</v>
      </c>
      <c r="V57" s="169"/>
      <c r="W57" s="169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68"/>
      <c r="AK57" s="168"/>
      <c r="AL57" s="168"/>
      <c r="AM57" s="168"/>
    </row>
    <row r="58" spans="1:39" ht="12" customHeight="1" x14ac:dyDescent="0.2">
      <c r="A58" s="169">
        <v>47</v>
      </c>
      <c r="B58" s="169"/>
      <c r="C58" s="169"/>
      <c r="D58" s="169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57"/>
      <c r="U58" s="169">
        <f t="shared" si="0"/>
        <v>107</v>
      </c>
      <c r="V58" s="169"/>
      <c r="W58" s="169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68"/>
      <c r="AK58" s="168"/>
      <c r="AL58" s="168"/>
      <c r="AM58" s="168"/>
    </row>
    <row r="59" spans="1:39" ht="12" customHeight="1" x14ac:dyDescent="0.2">
      <c r="A59" s="169">
        <v>48</v>
      </c>
      <c r="B59" s="169"/>
      <c r="C59" s="169"/>
      <c r="D59" s="169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57"/>
      <c r="U59" s="169">
        <f t="shared" si="0"/>
        <v>108</v>
      </c>
      <c r="V59" s="169"/>
      <c r="W59" s="169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68"/>
      <c r="AK59" s="168"/>
      <c r="AL59" s="168"/>
      <c r="AM59" s="168"/>
    </row>
    <row r="60" spans="1:39" ht="12" customHeight="1" x14ac:dyDescent="0.2">
      <c r="A60" s="169">
        <v>49</v>
      </c>
      <c r="B60" s="169"/>
      <c r="C60" s="169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57"/>
      <c r="U60" s="169">
        <f t="shared" si="0"/>
        <v>109</v>
      </c>
      <c r="V60" s="169"/>
      <c r="W60" s="169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68"/>
      <c r="AK60" s="168"/>
      <c r="AL60" s="168"/>
      <c r="AM60" s="168"/>
    </row>
    <row r="61" spans="1:39" ht="12" customHeight="1" x14ac:dyDescent="0.2">
      <c r="A61" s="169">
        <v>50</v>
      </c>
      <c r="B61" s="169"/>
      <c r="C61" s="169"/>
      <c r="D61" s="169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57"/>
      <c r="U61" s="169">
        <f t="shared" si="0"/>
        <v>110</v>
      </c>
      <c r="V61" s="169"/>
      <c r="W61" s="169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68"/>
      <c r="AK61" s="168"/>
      <c r="AL61" s="168"/>
      <c r="AM61" s="168"/>
    </row>
    <row r="62" spans="1:39" ht="12" customHeight="1" x14ac:dyDescent="0.2">
      <c r="A62" s="169">
        <v>51</v>
      </c>
      <c r="B62" s="169"/>
      <c r="C62" s="169"/>
      <c r="D62" s="169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57"/>
      <c r="U62" s="169">
        <f t="shared" si="0"/>
        <v>111</v>
      </c>
      <c r="V62" s="169"/>
      <c r="W62" s="169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68"/>
      <c r="AK62" s="168"/>
      <c r="AL62" s="168"/>
      <c r="AM62" s="168"/>
    </row>
    <row r="63" spans="1:39" ht="12" customHeight="1" x14ac:dyDescent="0.2">
      <c r="A63" s="169">
        <v>52</v>
      </c>
      <c r="B63" s="169"/>
      <c r="C63" s="169"/>
      <c r="D63" s="169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57"/>
      <c r="U63" s="169">
        <f t="shared" si="0"/>
        <v>112</v>
      </c>
      <c r="V63" s="169"/>
      <c r="W63" s="169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68"/>
      <c r="AK63" s="168"/>
      <c r="AL63" s="168"/>
      <c r="AM63" s="168"/>
    </row>
    <row r="64" spans="1:39" ht="12" customHeight="1" x14ac:dyDescent="0.2">
      <c r="A64" s="169">
        <v>53</v>
      </c>
      <c r="B64" s="169"/>
      <c r="C64" s="169"/>
      <c r="D64" s="169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57"/>
      <c r="U64" s="169">
        <f t="shared" si="0"/>
        <v>113</v>
      </c>
      <c r="V64" s="169"/>
      <c r="W64" s="169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68"/>
      <c r="AK64" s="168"/>
      <c r="AL64" s="168"/>
      <c r="AM64" s="168"/>
    </row>
    <row r="65" spans="1:39" ht="12" customHeight="1" x14ac:dyDescent="0.2">
      <c r="A65" s="169">
        <v>54</v>
      </c>
      <c r="B65" s="169"/>
      <c r="C65" s="169"/>
      <c r="D65" s="169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57"/>
      <c r="U65" s="169">
        <f t="shared" si="0"/>
        <v>114</v>
      </c>
      <c r="V65" s="169"/>
      <c r="W65" s="169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68"/>
      <c r="AK65" s="168"/>
      <c r="AL65" s="168"/>
      <c r="AM65" s="168"/>
    </row>
    <row r="66" spans="1:39" ht="12" customHeight="1" x14ac:dyDescent="0.2">
      <c r="A66" s="169">
        <v>55</v>
      </c>
      <c r="B66" s="169"/>
      <c r="C66" s="169"/>
      <c r="D66" s="169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57"/>
      <c r="U66" s="169">
        <f t="shared" si="0"/>
        <v>115</v>
      </c>
      <c r="V66" s="169"/>
      <c r="W66" s="169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68"/>
      <c r="AK66" s="168"/>
      <c r="AL66" s="168"/>
      <c r="AM66" s="168"/>
    </row>
    <row r="67" spans="1:39" ht="12" customHeight="1" x14ac:dyDescent="0.2">
      <c r="A67" s="169">
        <v>56</v>
      </c>
      <c r="B67" s="169"/>
      <c r="C67" s="169"/>
      <c r="D67" s="169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57"/>
      <c r="U67" s="169">
        <f t="shared" si="0"/>
        <v>116</v>
      </c>
      <c r="V67" s="169"/>
      <c r="W67" s="169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68"/>
      <c r="AK67" s="168"/>
      <c r="AL67" s="168"/>
      <c r="AM67" s="168"/>
    </row>
    <row r="68" spans="1:39" ht="12" customHeight="1" x14ac:dyDescent="0.2">
      <c r="A68" s="169">
        <v>57</v>
      </c>
      <c r="B68" s="169"/>
      <c r="C68" s="169"/>
      <c r="D68" s="169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57"/>
      <c r="U68" s="169">
        <f t="shared" si="0"/>
        <v>117</v>
      </c>
      <c r="V68" s="169"/>
      <c r="W68" s="169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68"/>
      <c r="AK68" s="168"/>
      <c r="AL68" s="168"/>
      <c r="AM68" s="168"/>
    </row>
    <row r="69" spans="1:39" ht="12" customHeight="1" x14ac:dyDescent="0.2">
      <c r="A69" s="169">
        <v>58</v>
      </c>
      <c r="B69" s="169"/>
      <c r="C69" s="169"/>
      <c r="D69" s="169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57"/>
      <c r="U69" s="169">
        <f t="shared" si="0"/>
        <v>118</v>
      </c>
      <c r="V69" s="169"/>
      <c r="W69" s="169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68"/>
      <c r="AK69" s="168"/>
      <c r="AL69" s="168"/>
      <c r="AM69" s="168"/>
    </row>
    <row r="70" spans="1:39" ht="12" customHeight="1" x14ac:dyDescent="0.2">
      <c r="A70" s="169">
        <v>59</v>
      </c>
      <c r="B70" s="169"/>
      <c r="C70" s="169"/>
      <c r="D70" s="169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57"/>
      <c r="U70" s="169">
        <f t="shared" si="0"/>
        <v>119</v>
      </c>
      <c r="V70" s="169"/>
      <c r="W70" s="169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68"/>
      <c r="AK70" s="168"/>
      <c r="AL70" s="168"/>
      <c r="AM70" s="168"/>
    </row>
    <row r="71" spans="1:39" ht="12" customHeight="1" x14ac:dyDescent="0.2">
      <c r="A71" s="169">
        <v>60</v>
      </c>
      <c r="B71" s="169"/>
      <c r="C71" s="169"/>
      <c r="D71" s="169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57"/>
      <c r="U71" s="169">
        <f t="shared" si="0"/>
        <v>120</v>
      </c>
      <c r="V71" s="169"/>
      <c r="W71" s="169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68"/>
      <c r="AK71" s="168"/>
      <c r="AL71" s="168"/>
      <c r="AM71" s="168"/>
    </row>
  </sheetData>
  <mergeCells count="755"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8"/>
  <sheetViews>
    <sheetView view="pageBreakPreview" zoomScale="89" zoomScaleNormal="100" zoomScaleSheetLayoutView="89" workbookViewId="0">
      <selection sqref="A1:AG11"/>
    </sheetView>
  </sheetViews>
  <sheetFormatPr defaultColWidth="9.140625" defaultRowHeight="12.75" x14ac:dyDescent="0.2"/>
  <cols>
    <col min="1" max="3" width="5.140625" style="2" customWidth="1"/>
    <col min="4" max="4" width="5.5703125" style="2" customWidth="1"/>
    <col min="5" max="5" width="5.42578125" style="2" customWidth="1"/>
    <col min="6" max="6" width="4.42578125" style="2" customWidth="1"/>
    <col min="7" max="7" width="5" style="2" customWidth="1"/>
    <col min="8" max="8" width="5.7109375" style="2" customWidth="1"/>
    <col min="9" max="9" width="4.5703125" style="2" customWidth="1"/>
    <col min="10" max="10" width="3.7109375" style="2" customWidth="1"/>
    <col min="11" max="11" width="4" style="2" customWidth="1"/>
    <col min="12" max="12" width="2.7109375" style="2" customWidth="1"/>
    <col min="13" max="13" width="4" style="2" customWidth="1"/>
    <col min="14" max="14" width="5.28515625" style="2" customWidth="1"/>
    <col min="15" max="15" width="5.5703125" style="2" customWidth="1"/>
    <col min="16" max="16" width="2" style="2" customWidth="1"/>
    <col min="17" max="18" width="3.85546875" style="2" customWidth="1"/>
    <col min="19" max="19" width="3.7109375" style="2" customWidth="1"/>
    <col min="20" max="20" width="6.140625" style="2" customWidth="1"/>
    <col min="21" max="21" width="4" style="2" customWidth="1"/>
    <col min="22" max="22" width="2" style="2" customWidth="1"/>
    <col min="23" max="23" width="3.85546875" style="2" customWidth="1"/>
    <col min="24" max="24" width="6.7109375" style="2" customWidth="1"/>
    <col min="25" max="25" width="2.85546875" style="2" customWidth="1"/>
    <col min="26" max="26" width="2.28515625" style="2" customWidth="1"/>
    <col min="27" max="27" width="3.140625" style="2" customWidth="1"/>
    <col min="28" max="28" width="3.28515625" style="2" customWidth="1"/>
    <col min="29" max="29" width="2.140625" style="2" customWidth="1"/>
    <col min="30" max="30" width="3.85546875" style="2" customWidth="1"/>
    <col min="31" max="32" width="2.28515625" style="2" customWidth="1"/>
    <col min="33" max="33" width="10.42578125" style="2" customWidth="1"/>
    <col min="34" max="16384" width="9.140625" style="5"/>
  </cols>
  <sheetData>
    <row r="1" spans="1:48" ht="15" customHeight="1" x14ac:dyDescent="0.2">
      <c r="A1" s="324"/>
      <c r="B1" s="265"/>
      <c r="C1" s="265"/>
      <c r="D1" s="265"/>
      <c r="E1" s="325"/>
      <c r="F1" s="344" t="s">
        <v>96</v>
      </c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6"/>
      <c r="AB1" s="264"/>
      <c r="AC1" s="265"/>
      <c r="AD1" s="265"/>
      <c r="AE1" s="265"/>
      <c r="AF1" s="265"/>
      <c r="AG1" s="266"/>
    </row>
    <row r="2" spans="1:48" ht="15" customHeight="1" x14ac:dyDescent="0.2">
      <c r="A2" s="326"/>
      <c r="B2" s="268"/>
      <c r="C2" s="268"/>
      <c r="D2" s="268"/>
      <c r="E2" s="327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9"/>
      <c r="AB2" s="267"/>
      <c r="AC2" s="268"/>
      <c r="AD2" s="268"/>
      <c r="AE2" s="268"/>
      <c r="AF2" s="268"/>
      <c r="AG2" s="269"/>
    </row>
    <row r="3" spans="1:48" ht="15" customHeight="1" x14ac:dyDescent="0.2">
      <c r="A3" s="326"/>
      <c r="B3" s="268"/>
      <c r="C3" s="268"/>
      <c r="D3" s="268"/>
      <c r="E3" s="327"/>
      <c r="F3" s="347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  <c r="AB3" s="267"/>
      <c r="AC3" s="268"/>
      <c r="AD3" s="268"/>
      <c r="AE3" s="268"/>
      <c r="AF3" s="268"/>
      <c r="AG3" s="269"/>
    </row>
    <row r="4" spans="1:48" ht="15" customHeight="1" x14ac:dyDescent="0.2">
      <c r="A4" s="326"/>
      <c r="B4" s="268"/>
      <c r="C4" s="268"/>
      <c r="D4" s="268"/>
      <c r="E4" s="327"/>
      <c r="F4" s="347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9"/>
      <c r="AB4" s="267"/>
      <c r="AC4" s="268"/>
      <c r="AD4" s="268"/>
      <c r="AE4" s="268"/>
      <c r="AF4" s="268"/>
      <c r="AG4" s="269"/>
    </row>
    <row r="5" spans="1:48" ht="29.25" customHeight="1" x14ac:dyDescent="0.2">
      <c r="A5" s="326"/>
      <c r="B5" s="268"/>
      <c r="C5" s="268"/>
      <c r="D5" s="268"/>
      <c r="E5" s="327"/>
      <c r="F5" s="350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2"/>
      <c r="AB5" s="267"/>
      <c r="AC5" s="268"/>
      <c r="AD5" s="268"/>
      <c r="AE5" s="268"/>
      <c r="AF5" s="268"/>
      <c r="AG5" s="269"/>
    </row>
    <row r="6" spans="1:48" ht="15" customHeight="1" x14ac:dyDescent="0.2">
      <c r="A6" s="326"/>
      <c r="B6" s="268"/>
      <c r="C6" s="268"/>
      <c r="D6" s="268"/>
      <c r="E6" s="327"/>
      <c r="F6" s="343" t="s">
        <v>135</v>
      </c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267"/>
      <c r="AC6" s="268"/>
      <c r="AD6" s="268"/>
      <c r="AE6" s="268"/>
      <c r="AF6" s="268"/>
      <c r="AG6" s="269"/>
    </row>
    <row r="7" spans="1:48" ht="15" customHeight="1" x14ac:dyDescent="0.2">
      <c r="A7" s="328"/>
      <c r="B7" s="271"/>
      <c r="C7" s="271"/>
      <c r="D7" s="271"/>
      <c r="E7" s="329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270"/>
      <c r="AC7" s="271"/>
      <c r="AD7" s="271"/>
      <c r="AE7" s="271"/>
      <c r="AF7" s="271"/>
      <c r="AG7" s="272"/>
    </row>
    <row r="8" spans="1:48" ht="15" customHeight="1" x14ac:dyDescent="0.2">
      <c r="A8" s="330" t="s">
        <v>97</v>
      </c>
      <c r="B8" s="331"/>
      <c r="C8" s="331"/>
      <c r="D8" s="331"/>
      <c r="E8" s="332"/>
      <c r="F8" s="342" t="s">
        <v>136</v>
      </c>
      <c r="G8" s="342"/>
      <c r="H8" s="342"/>
      <c r="I8" s="342" t="s">
        <v>99</v>
      </c>
      <c r="J8" s="342"/>
      <c r="K8" s="342"/>
      <c r="L8" s="342"/>
      <c r="M8" s="342" t="s">
        <v>137</v>
      </c>
      <c r="N8" s="342"/>
      <c r="O8" s="342"/>
      <c r="P8" s="342"/>
      <c r="Q8" s="273" t="s">
        <v>101</v>
      </c>
      <c r="R8" s="274"/>
      <c r="S8" s="275"/>
      <c r="T8" s="279" t="s">
        <v>139</v>
      </c>
      <c r="U8" s="342" t="s">
        <v>138</v>
      </c>
      <c r="V8" s="342"/>
      <c r="W8" s="342"/>
      <c r="X8" s="279" t="s">
        <v>104</v>
      </c>
      <c r="Y8" s="273" t="s">
        <v>105</v>
      </c>
      <c r="Z8" s="274"/>
      <c r="AA8" s="275"/>
      <c r="AB8" s="289" t="s">
        <v>256</v>
      </c>
      <c r="AC8" s="290"/>
      <c r="AD8" s="290"/>
      <c r="AE8" s="290"/>
      <c r="AF8" s="290"/>
      <c r="AG8" s="291"/>
    </row>
    <row r="9" spans="1:48" ht="15" customHeight="1" x14ac:dyDescent="0.2">
      <c r="A9" s="333"/>
      <c r="B9" s="334"/>
      <c r="C9" s="334"/>
      <c r="D9" s="334"/>
      <c r="E9" s="335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276"/>
      <c r="R9" s="277"/>
      <c r="S9" s="278"/>
      <c r="T9" s="280"/>
      <c r="U9" s="342"/>
      <c r="V9" s="342"/>
      <c r="W9" s="342"/>
      <c r="X9" s="280"/>
      <c r="Y9" s="276"/>
      <c r="Z9" s="277"/>
      <c r="AA9" s="278"/>
      <c r="AB9" s="292"/>
      <c r="AC9" s="293"/>
      <c r="AD9" s="293"/>
      <c r="AE9" s="293"/>
      <c r="AF9" s="293"/>
      <c r="AG9" s="294"/>
    </row>
    <row r="10" spans="1:48" ht="15" customHeight="1" x14ac:dyDescent="0.2">
      <c r="A10" s="336" t="s">
        <v>106</v>
      </c>
      <c r="B10" s="337"/>
      <c r="C10" s="337"/>
      <c r="D10" s="337"/>
      <c r="E10" s="338"/>
      <c r="F10" s="298" t="s">
        <v>107</v>
      </c>
      <c r="G10" s="299"/>
      <c r="H10" s="300"/>
      <c r="I10" s="298" t="s">
        <v>108</v>
      </c>
      <c r="J10" s="299"/>
      <c r="K10" s="299"/>
      <c r="L10" s="300"/>
      <c r="M10" s="281" t="s">
        <v>109</v>
      </c>
      <c r="N10" s="282"/>
      <c r="O10" s="282"/>
      <c r="P10" s="283"/>
      <c r="Q10" s="322">
        <v>120</v>
      </c>
      <c r="R10" s="322"/>
      <c r="S10" s="322"/>
      <c r="T10" s="300" t="s">
        <v>86</v>
      </c>
      <c r="U10" s="322" t="s">
        <v>134</v>
      </c>
      <c r="V10" s="322"/>
      <c r="W10" s="322"/>
      <c r="X10" s="287" t="s">
        <v>133</v>
      </c>
      <c r="Y10" s="281" t="s">
        <v>110</v>
      </c>
      <c r="Z10" s="282"/>
      <c r="AA10" s="283"/>
      <c r="AB10" s="292"/>
      <c r="AC10" s="293"/>
      <c r="AD10" s="293"/>
      <c r="AE10" s="293"/>
      <c r="AF10" s="293"/>
      <c r="AG10" s="294"/>
    </row>
    <row r="11" spans="1:48" ht="15" customHeight="1" thickBot="1" x14ac:dyDescent="0.25">
      <c r="A11" s="339"/>
      <c r="B11" s="340"/>
      <c r="C11" s="340"/>
      <c r="D11" s="340"/>
      <c r="E11" s="341"/>
      <c r="F11" s="301"/>
      <c r="G11" s="302"/>
      <c r="H11" s="303"/>
      <c r="I11" s="301"/>
      <c r="J11" s="302"/>
      <c r="K11" s="302"/>
      <c r="L11" s="303"/>
      <c r="M11" s="284"/>
      <c r="N11" s="285"/>
      <c r="O11" s="285"/>
      <c r="P11" s="286"/>
      <c r="Q11" s="323"/>
      <c r="R11" s="323"/>
      <c r="S11" s="323"/>
      <c r="T11" s="303"/>
      <c r="U11" s="323"/>
      <c r="V11" s="323"/>
      <c r="W11" s="323"/>
      <c r="X11" s="288"/>
      <c r="Y11" s="284"/>
      <c r="Z11" s="285"/>
      <c r="AA11" s="286"/>
      <c r="AB11" s="295"/>
      <c r="AC11" s="296"/>
      <c r="AD11" s="296"/>
      <c r="AE11" s="296"/>
      <c r="AF11" s="296"/>
      <c r="AG11" s="297"/>
    </row>
    <row r="12" spans="1:48" s="2" customFormat="1" ht="24.95" customHeight="1" x14ac:dyDescent="0.2">
      <c r="A12" s="304" t="s">
        <v>0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N12" s="3"/>
      <c r="AO12" s="3"/>
      <c r="AV12" s="3"/>
    </row>
    <row r="13" spans="1:48" s="3" customFormat="1" ht="12.95" customHeight="1" x14ac:dyDescent="0.2">
      <c r="A13" s="305" t="s">
        <v>1</v>
      </c>
      <c r="B13" s="306"/>
      <c r="C13" s="306"/>
      <c r="D13" s="62">
        <v>1</v>
      </c>
      <c r="E13" s="254" t="s">
        <v>2</v>
      </c>
      <c r="F13" s="316"/>
      <c r="G13" s="316"/>
      <c r="H13" s="316"/>
      <c r="I13" s="317"/>
      <c r="J13" s="254" t="s">
        <v>3</v>
      </c>
      <c r="K13" s="255"/>
      <c r="L13" s="255"/>
      <c r="M13" s="255"/>
      <c r="N13" s="255"/>
      <c r="O13" s="256"/>
      <c r="P13" s="223" t="s">
        <v>142</v>
      </c>
      <c r="Q13" s="232"/>
      <c r="R13" s="232"/>
      <c r="S13" s="232"/>
      <c r="T13" s="232"/>
      <c r="U13" s="232"/>
      <c r="V13" s="232"/>
      <c r="W13" s="232"/>
      <c r="X13" s="318"/>
      <c r="Y13" s="223" t="s">
        <v>4</v>
      </c>
      <c r="Z13" s="232"/>
      <c r="AA13" s="232"/>
      <c r="AB13" s="232"/>
      <c r="AC13" s="232"/>
      <c r="AD13" s="232"/>
      <c r="AE13" s="232"/>
      <c r="AF13" s="232"/>
      <c r="AG13" s="233"/>
      <c r="AJ13" s="2"/>
    </row>
    <row r="14" spans="1:48" s="1" customFormat="1" ht="12.95" customHeight="1" x14ac:dyDescent="0.2">
      <c r="A14" s="211"/>
      <c r="B14" s="212"/>
      <c r="C14" s="212"/>
      <c r="D14" s="62">
        <v>2</v>
      </c>
      <c r="E14" s="254" t="s">
        <v>5</v>
      </c>
      <c r="F14" s="255"/>
      <c r="G14" s="255"/>
      <c r="H14" s="255"/>
      <c r="I14" s="256"/>
      <c r="J14" s="254" t="s">
        <v>6</v>
      </c>
      <c r="K14" s="255"/>
      <c r="L14" s="255"/>
      <c r="M14" s="255"/>
      <c r="N14" s="255"/>
      <c r="O14" s="256"/>
      <c r="P14" s="223" t="s">
        <v>140</v>
      </c>
      <c r="Q14" s="232"/>
      <c r="R14" s="232"/>
      <c r="S14" s="232"/>
      <c r="T14" s="232"/>
      <c r="U14" s="232"/>
      <c r="V14" s="232"/>
      <c r="W14" s="232"/>
      <c r="X14" s="318"/>
      <c r="Y14" s="319" t="s">
        <v>141</v>
      </c>
      <c r="Z14" s="320"/>
      <c r="AA14" s="320"/>
      <c r="AB14" s="320"/>
      <c r="AC14" s="320"/>
      <c r="AD14" s="320"/>
      <c r="AE14" s="320"/>
      <c r="AF14" s="320"/>
      <c r="AG14" s="321"/>
      <c r="AI14" s="2"/>
      <c r="AJ14" s="2"/>
      <c r="AK14" s="2"/>
    </row>
    <row r="15" spans="1:48" s="1" customFormat="1" ht="12.95" customHeight="1" x14ac:dyDescent="0.2">
      <c r="A15" s="211"/>
      <c r="B15" s="212"/>
      <c r="C15" s="212"/>
      <c r="D15" s="62">
        <v>3</v>
      </c>
      <c r="E15" s="254" t="s">
        <v>7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6"/>
      <c r="P15" s="186" t="s">
        <v>146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9"/>
      <c r="AI15" s="2"/>
      <c r="AJ15" s="2"/>
      <c r="AK15" s="2"/>
    </row>
    <row r="16" spans="1:48" s="1" customFormat="1" ht="12" customHeight="1" x14ac:dyDescent="0.2">
      <c r="A16" s="211"/>
      <c r="B16" s="212"/>
      <c r="C16" s="212"/>
      <c r="D16" s="62">
        <v>4</v>
      </c>
      <c r="E16" s="254" t="s">
        <v>8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6"/>
      <c r="P16" s="186" t="s">
        <v>145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9"/>
      <c r="AI16" s="3"/>
      <c r="AJ16" s="3"/>
      <c r="AK16" s="3"/>
    </row>
    <row r="17" spans="1:33" s="1" customFormat="1" ht="12" customHeight="1" thickBot="1" x14ac:dyDescent="0.25">
      <c r="A17" s="213"/>
      <c r="B17" s="214"/>
      <c r="C17" s="214"/>
      <c r="D17" s="67">
        <v>5</v>
      </c>
      <c r="E17" s="257" t="s">
        <v>9</v>
      </c>
      <c r="F17" s="258"/>
      <c r="G17" s="258"/>
      <c r="H17" s="258"/>
      <c r="I17" s="259"/>
      <c r="J17" s="257" t="s">
        <v>10</v>
      </c>
      <c r="K17" s="258"/>
      <c r="L17" s="258"/>
      <c r="M17" s="257" t="s">
        <v>11</v>
      </c>
      <c r="N17" s="258"/>
      <c r="O17" s="259"/>
      <c r="P17" s="260" t="s">
        <v>143</v>
      </c>
      <c r="Q17" s="261"/>
      <c r="R17" s="261"/>
      <c r="S17" s="261"/>
      <c r="T17" s="261"/>
      <c r="U17" s="261"/>
      <c r="V17" s="261"/>
      <c r="W17" s="261"/>
      <c r="X17" s="262"/>
      <c r="Y17" s="193" t="s">
        <v>144</v>
      </c>
      <c r="Z17" s="194"/>
      <c r="AA17" s="194"/>
      <c r="AB17" s="263"/>
      <c r="AC17" s="193"/>
      <c r="AD17" s="194"/>
      <c r="AE17" s="194"/>
      <c r="AF17" s="194"/>
      <c r="AG17" s="195"/>
    </row>
    <row r="18" spans="1:33" s="1" customFormat="1" ht="12" customHeight="1" x14ac:dyDescent="0.2">
      <c r="A18" s="307" t="s">
        <v>12</v>
      </c>
      <c r="B18" s="308"/>
      <c r="C18" s="309"/>
      <c r="D18" s="68">
        <f>D17+1</f>
        <v>6</v>
      </c>
      <c r="E18" s="174" t="s">
        <v>13</v>
      </c>
      <c r="F18" s="175"/>
      <c r="G18" s="175"/>
      <c r="H18" s="175"/>
      <c r="I18" s="176"/>
      <c r="J18" s="174" t="s">
        <v>14</v>
      </c>
      <c r="K18" s="175"/>
      <c r="L18" s="175"/>
      <c r="M18" s="175"/>
      <c r="N18" s="175"/>
      <c r="O18" s="176"/>
      <c r="P18" s="215" t="s">
        <v>156</v>
      </c>
      <c r="Q18" s="216"/>
      <c r="R18" s="216"/>
      <c r="S18" s="216"/>
      <c r="T18" s="216"/>
      <c r="U18" s="216"/>
      <c r="V18" s="216"/>
      <c r="W18" s="216"/>
      <c r="X18" s="217"/>
      <c r="Y18" s="215" t="s">
        <v>157</v>
      </c>
      <c r="Z18" s="216"/>
      <c r="AA18" s="216"/>
      <c r="AB18" s="216"/>
      <c r="AC18" s="216"/>
      <c r="AD18" s="216"/>
      <c r="AE18" s="216"/>
      <c r="AF18" s="216"/>
      <c r="AG18" s="218"/>
    </row>
    <row r="19" spans="1:33" s="1" customFormat="1" ht="12.95" customHeight="1" x14ac:dyDescent="0.2">
      <c r="A19" s="310"/>
      <c r="B19" s="311"/>
      <c r="C19" s="312"/>
      <c r="D19" s="244">
        <v>7</v>
      </c>
      <c r="E19" s="245" t="s">
        <v>15</v>
      </c>
      <c r="F19" s="246"/>
      <c r="G19" s="246"/>
      <c r="H19" s="246"/>
      <c r="I19" s="246"/>
      <c r="J19" s="246"/>
      <c r="K19" s="246"/>
      <c r="L19" s="246"/>
      <c r="M19" s="246"/>
      <c r="N19" s="247"/>
      <c r="O19" s="64"/>
      <c r="P19" s="186" t="s">
        <v>17</v>
      </c>
      <c r="Q19" s="187"/>
      <c r="R19" s="187"/>
      <c r="S19" s="187"/>
      <c r="T19" s="188"/>
      <c r="U19" s="186" t="s">
        <v>18</v>
      </c>
      <c r="V19" s="251"/>
      <c r="W19" s="251"/>
      <c r="X19" s="251"/>
      <c r="Y19" s="251"/>
      <c r="Z19" s="252"/>
      <c r="AA19" s="186" t="s">
        <v>19</v>
      </c>
      <c r="AB19" s="187"/>
      <c r="AC19" s="187"/>
      <c r="AD19" s="187"/>
      <c r="AE19" s="187"/>
      <c r="AF19" s="187"/>
      <c r="AG19" s="189"/>
    </row>
    <row r="20" spans="1:33" s="1" customFormat="1" ht="12.95" customHeight="1" x14ac:dyDescent="0.2">
      <c r="A20" s="310"/>
      <c r="B20" s="311"/>
      <c r="C20" s="312"/>
      <c r="D20" s="244"/>
      <c r="E20" s="248"/>
      <c r="F20" s="249"/>
      <c r="G20" s="249"/>
      <c r="H20" s="249"/>
      <c r="I20" s="249"/>
      <c r="J20" s="249"/>
      <c r="K20" s="249"/>
      <c r="L20" s="249"/>
      <c r="M20" s="249"/>
      <c r="N20" s="250"/>
      <c r="O20" s="64" t="s">
        <v>16</v>
      </c>
      <c r="P20" s="241">
        <f>U20*0.8</f>
        <v>620</v>
      </c>
      <c r="Q20" s="242"/>
      <c r="R20" s="242"/>
      <c r="S20" s="242"/>
      <c r="T20" s="253"/>
      <c r="U20" s="241">
        <v>775</v>
      </c>
      <c r="V20" s="242"/>
      <c r="W20" s="242"/>
      <c r="X20" s="242"/>
      <c r="Y20" s="242"/>
      <c r="Z20" s="253"/>
      <c r="AA20" s="241">
        <f>U20*1.2</f>
        <v>930</v>
      </c>
      <c r="AB20" s="242"/>
      <c r="AC20" s="242"/>
      <c r="AD20" s="242"/>
      <c r="AE20" s="242"/>
      <c r="AF20" s="241" t="s">
        <v>20</v>
      </c>
      <c r="AG20" s="243"/>
    </row>
    <row r="21" spans="1:33" s="1" customFormat="1" ht="12" customHeight="1" x14ac:dyDescent="0.2">
      <c r="A21" s="310"/>
      <c r="B21" s="311"/>
      <c r="C21" s="312"/>
      <c r="D21" s="63">
        <f>D19+1</f>
        <v>8</v>
      </c>
      <c r="E21" s="178" t="s">
        <v>21</v>
      </c>
      <c r="F21" s="179"/>
      <c r="G21" s="179"/>
      <c r="H21" s="179" t="s">
        <v>17</v>
      </c>
      <c r="I21" s="221"/>
      <c r="J21" s="178" t="s">
        <v>18</v>
      </c>
      <c r="K21" s="179"/>
      <c r="L21" s="178" t="s">
        <v>19</v>
      </c>
      <c r="M21" s="179"/>
      <c r="N21" s="221"/>
      <c r="O21" s="64" t="s">
        <v>16</v>
      </c>
      <c r="P21" s="186" t="s">
        <v>206</v>
      </c>
      <c r="Q21" s="187"/>
      <c r="R21" s="187"/>
      <c r="S21" s="187"/>
      <c r="T21" s="188"/>
      <c r="U21" s="186" t="s">
        <v>158</v>
      </c>
      <c r="V21" s="187"/>
      <c r="W21" s="187"/>
      <c r="X21" s="187"/>
      <c r="Y21" s="187"/>
      <c r="Z21" s="187"/>
      <c r="AA21" s="186" t="s">
        <v>207</v>
      </c>
      <c r="AB21" s="187"/>
      <c r="AC21" s="187"/>
      <c r="AD21" s="187"/>
      <c r="AE21" s="188"/>
      <c r="AF21" s="186" t="s">
        <v>159</v>
      </c>
      <c r="AG21" s="187"/>
    </row>
    <row r="22" spans="1:33" s="1" customFormat="1" ht="12" customHeight="1" x14ac:dyDescent="0.2">
      <c r="A22" s="310"/>
      <c r="B22" s="311"/>
      <c r="C22" s="312"/>
      <c r="D22" s="63">
        <f t="shared" ref="D22:D67" si="0">D21+1</f>
        <v>9</v>
      </c>
      <c r="E22" s="178" t="s">
        <v>22</v>
      </c>
      <c r="F22" s="179"/>
      <c r="G22" s="179"/>
      <c r="H22" s="179" t="s">
        <v>17</v>
      </c>
      <c r="I22" s="221"/>
      <c r="J22" s="178" t="s">
        <v>18</v>
      </c>
      <c r="K22" s="179"/>
      <c r="L22" s="178" t="s">
        <v>19</v>
      </c>
      <c r="M22" s="179"/>
      <c r="N22" s="221"/>
      <c r="O22" s="64" t="s">
        <v>16</v>
      </c>
      <c r="P22" s="186" t="s">
        <v>208</v>
      </c>
      <c r="Q22" s="187"/>
      <c r="R22" s="187"/>
      <c r="S22" s="187"/>
      <c r="T22" s="188"/>
      <c r="U22" s="186" t="s">
        <v>160</v>
      </c>
      <c r="V22" s="187"/>
      <c r="W22" s="187"/>
      <c r="X22" s="187"/>
      <c r="Y22" s="187"/>
      <c r="Z22" s="187"/>
      <c r="AA22" s="186" t="s">
        <v>172</v>
      </c>
      <c r="AB22" s="187"/>
      <c r="AC22" s="187"/>
      <c r="AD22" s="187"/>
      <c r="AE22" s="188"/>
      <c r="AF22" s="186" t="s">
        <v>161</v>
      </c>
      <c r="AG22" s="189"/>
    </row>
    <row r="23" spans="1:33" s="1" customFormat="1" ht="12" customHeight="1" x14ac:dyDescent="0.2">
      <c r="A23" s="310"/>
      <c r="B23" s="311"/>
      <c r="C23" s="312"/>
      <c r="D23" s="63">
        <f t="shared" si="0"/>
        <v>10</v>
      </c>
      <c r="E23" s="178" t="s">
        <v>23</v>
      </c>
      <c r="F23" s="179"/>
      <c r="G23" s="179"/>
      <c r="H23" s="179"/>
      <c r="I23" s="179"/>
      <c r="J23" s="179"/>
      <c r="K23" s="179"/>
      <c r="L23" s="179"/>
      <c r="M23" s="179"/>
      <c r="N23" s="221"/>
      <c r="O23" s="64" t="s">
        <v>16</v>
      </c>
      <c r="P23" s="186" t="s">
        <v>209</v>
      </c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8"/>
      <c r="AF23" s="186" t="s">
        <v>159</v>
      </c>
      <c r="AG23" s="187"/>
    </row>
    <row r="24" spans="1:33" s="1" customFormat="1" ht="12" customHeight="1" x14ac:dyDescent="0.2">
      <c r="A24" s="310"/>
      <c r="B24" s="311"/>
      <c r="C24" s="312"/>
      <c r="D24" s="63">
        <f t="shared" si="0"/>
        <v>11</v>
      </c>
      <c r="E24" s="178" t="s">
        <v>24</v>
      </c>
      <c r="F24" s="179"/>
      <c r="G24" s="179"/>
      <c r="H24" s="179"/>
      <c r="I24" s="179"/>
      <c r="J24" s="179"/>
      <c r="K24" s="179"/>
      <c r="L24" s="179"/>
      <c r="M24" s="179"/>
      <c r="N24" s="221"/>
      <c r="O24" s="64" t="s">
        <v>16</v>
      </c>
      <c r="P24" s="186" t="s">
        <v>162</v>
      </c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8"/>
      <c r="AF24" s="186" t="s">
        <v>161</v>
      </c>
      <c r="AG24" s="189"/>
    </row>
    <row r="25" spans="1:33" s="1" customFormat="1" ht="12" customHeight="1" x14ac:dyDescent="0.2">
      <c r="A25" s="310"/>
      <c r="B25" s="311"/>
      <c r="C25" s="312"/>
      <c r="D25" s="63">
        <f t="shared" si="0"/>
        <v>12</v>
      </c>
      <c r="E25" s="178" t="s">
        <v>25</v>
      </c>
      <c r="F25" s="179"/>
      <c r="G25" s="179"/>
      <c r="H25" s="179"/>
      <c r="I25" s="179"/>
      <c r="J25" s="179"/>
      <c r="K25" s="179"/>
      <c r="L25" s="179"/>
      <c r="M25" s="179"/>
      <c r="N25" s="221"/>
      <c r="O25" s="64" t="s">
        <v>16</v>
      </c>
      <c r="P25" s="186" t="s">
        <v>226</v>
      </c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8"/>
      <c r="AF25" s="186"/>
      <c r="AG25" s="189"/>
    </row>
    <row r="26" spans="1:33" s="1" customFormat="1" ht="12" customHeight="1" x14ac:dyDescent="0.2">
      <c r="A26" s="310"/>
      <c r="B26" s="311"/>
      <c r="C26" s="312"/>
      <c r="D26" s="63">
        <f t="shared" si="0"/>
        <v>13</v>
      </c>
      <c r="E26" s="178" t="s">
        <v>26</v>
      </c>
      <c r="F26" s="179"/>
      <c r="G26" s="179"/>
      <c r="H26" s="179"/>
      <c r="I26" s="179"/>
      <c r="J26" s="179"/>
      <c r="K26" s="179"/>
      <c r="L26" s="179"/>
      <c r="M26" s="179"/>
      <c r="N26" s="221"/>
      <c r="O26" s="64" t="s">
        <v>16</v>
      </c>
      <c r="P26" s="186" t="s">
        <v>79</v>
      </c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8"/>
      <c r="AF26" s="186"/>
      <c r="AG26" s="189"/>
    </row>
    <row r="27" spans="1:33" s="1" customFormat="1" ht="12" customHeight="1" x14ac:dyDescent="0.2">
      <c r="A27" s="310"/>
      <c r="B27" s="311"/>
      <c r="C27" s="312"/>
      <c r="D27" s="63">
        <f t="shared" si="0"/>
        <v>14</v>
      </c>
      <c r="E27" s="229" t="s">
        <v>27</v>
      </c>
      <c r="F27" s="230"/>
      <c r="G27" s="230"/>
      <c r="H27" s="230"/>
      <c r="I27" s="230"/>
      <c r="J27" s="230"/>
      <c r="K27" s="230"/>
      <c r="L27" s="230"/>
      <c r="M27" s="230"/>
      <c r="N27" s="231"/>
      <c r="O27" s="64" t="s">
        <v>16</v>
      </c>
      <c r="P27" s="186" t="s">
        <v>163</v>
      </c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8"/>
      <c r="AF27" s="186" t="s">
        <v>164</v>
      </c>
      <c r="AG27" s="189"/>
    </row>
    <row r="28" spans="1:33" s="1" customFormat="1" ht="12" customHeight="1" x14ac:dyDescent="0.2">
      <c r="A28" s="310"/>
      <c r="B28" s="311"/>
      <c r="C28" s="312"/>
      <c r="D28" s="63">
        <f t="shared" si="0"/>
        <v>15</v>
      </c>
      <c r="E28" s="178" t="s">
        <v>28</v>
      </c>
      <c r="F28" s="179"/>
      <c r="G28" s="179"/>
      <c r="H28" s="179"/>
      <c r="I28" s="179"/>
      <c r="J28" s="179"/>
      <c r="K28" s="179"/>
      <c r="L28" s="179"/>
      <c r="M28" s="179"/>
      <c r="N28" s="179"/>
      <c r="O28" s="221"/>
      <c r="P28" s="186" t="s">
        <v>165</v>
      </c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9"/>
    </row>
    <row r="29" spans="1:33" s="1" customFormat="1" ht="12" customHeight="1" x14ac:dyDescent="0.2">
      <c r="A29" s="310"/>
      <c r="B29" s="311"/>
      <c r="C29" s="312"/>
      <c r="D29" s="63">
        <f t="shared" si="0"/>
        <v>16</v>
      </c>
      <c r="E29" s="178" t="s">
        <v>29</v>
      </c>
      <c r="F29" s="179"/>
      <c r="G29" s="179"/>
      <c r="H29" s="179"/>
      <c r="I29" s="221"/>
      <c r="J29" s="178" t="s">
        <v>30</v>
      </c>
      <c r="K29" s="179"/>
      <c r="L29" s="179"/>
      <c r="M29" s="179"/>
      <c r="N29" s="179"/>
      <c r="O29" s="221"/>
      <c r="P29" s="186" t="s">
        <v>166</v>
      </c>
      <c r="Q29" s="187"/>
      <c r="R29" s="187"/>
      <c r="S29" s="187"/>
      <c r="T29" s="187"/>
      <c r="U29" s="187"/>
      <c r="V29" s="187"/>
      <c r="W29" s="187"/>
      <c r="X29" s="188"/>
      <c r="Y29" s="186" t="s">
        <v>167</v>
      </c>
      <c r="Z29" s="187"/>
      <c r="AA29" s="187"/>
      <c r="AB29" s="187"/>
      <c r="AC29" s="187"/>
      <c r="AD29" s="187"/>
      <c r="AE29" s="187"/>
      <c r="AF29" s="187"/>
      <c r="AG29" s="189"/>
    </row>
    <row r="30" spans="1:33" s="1" customFormat="1" ht="12" customHeight="1" x14ac:dyDescent="0.2">
      <c r="A30" s="310"/>
      <c r="B30" s="311"/>
      <c r="C30" s="312"/>
      <c r="D30" s="63">
        <f t="shared" si="0"/>
        <v>17</v>
      </c>
      <c r="E30" s="178" t="s">
        <v>31</v>
      </c>
      <c r="F30" s="179"/>
      <c r="G30" s="179"/>
      <c r="H30" s="179"/>
      <c r="I30" s="179"/>
      <c r="J30" s="179"/>
      <c r="K30" s="179"/>
      <c r="L30" s="179"/>
      <c r="M30" s="179"/>
      <c r="N30" s="221"/>
      <c r="O30" s="64" t="s">
        <v>16</v>
      </c>
      <c r="P30" s="186" t="s">
        <v>4</v>
      </c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8"/>
      <c r="AF30" s="186" t="s">
        <v>227</v>
      </c>
      <c r="AG30" s="189"/>
    </row>
    <row r="31" spans="1:33" s="1" customFormat="1" ht="12" customHeight="1" x14ac:dyDescent="0.2">
      <c r="A31" s="310"/>
      <c r="B31" s="311"/>
      <c r="C31" s="312"/>
      <c r="D31" s="63">
        <f t="shared" si="0"/>
        <v>18</v>
      </c>
      <c r="E31" s="178" t="s">
        <v>81</v>
      </c>
      <c r="F31" s="179"/>
      <c r="G31" s="179"/>
      <c r="H31" s="179"/>
      <c r="I31" s="221"/>
      <c r="J31" s="65" t="s">
        <v>32</v>
      </c>
      <c r="K31" s="65"/>
      <c r="L31" s="65"/>
      <c r="M31" s="65"/>
      <c r="N31" s="65"/>
      <c r="O31" s="64" t="s">
        <v>16</v>
      </c>
      <c r="P31" s="186" t="s">
        <v>205</v>
      </c>
      <c r="Q31" s="187"/>
      <c r="R31" s="187"/>
      <c r="S31" s="187"/>
      <c r="T31" s="187"/>
      <c r="U31" s="187"/>
      <c r="V31" s="187"/>
      <c r="W31" s="187"/>
      <c r="X31" s="188"/>
      <c r="Y31" s="186" t="s">
        <v>168</v>
      </c>
      <c r="Z31" s="187"/>
      <c r="AA31" s="187"/>
      <c r="AB31" s="187"/>
      <c r="AC31" s="187"/>
      <c r="AD31" s="187"/>
      <c r="AE31" s="188"/>
      <c r="AF31" s="186" t="s">
        <v>169</v>
      </c>
      <c r="AG31" s="189"/>
    </row>
    <row r="32" spans="1:33" s="1" customFormat="1" ht="12" customHeight="1" x14ac:dyDescent="0.2">
      <c r="A32" s="310"/>
      <c r="B32" s="311"/>
      <c r="C32" s="312"/>
      <c r="D32" s="63">
        <f t="shared" si="0"/>
        <v>19</v>
      </c>
      <c r="E32" s="178" t="s">
        <v>82</v>
      </c>
      <c r="F32" s="179"/>
      <c r="G32" s="179"/>
      <c r="H32" s="179"/>
      <c r="I32" s="221"/>
      <c r="J32" s="178" t="s">
        <v>83</v>
      </c>
      <c r="K32" s="179"/>
      <c r="L32" s="179"/>
      <c r="M32" s="179"/>
      <c r="N32" s="179"/>
      <c r="O32" s="221"/>
      <c r="P32" s="186" t="s">
        <v>79</v>
      </c>
      <c r="Q32" s="187"/>
      <c r="R32" s="187"/>
      <c r="S32" s="187"/>
      <c r="T32" s="187"/>
      <c r="U32" s="187"/>
      <c r="V32" s="187"/>
      <c r="W32" s="187"/>
      <c r="X32" s="188"/>
      <c r="Y32" s="186" t="s">
        <v>79</v>
      </c>
      <c r="Z32" s="187"/>
      <c r="AA32" s="187"/>
      <c r="AB32" s="187"/>
      <c r="AC32" s="187"/>
      <c r="AD32" s="187"/>
      <c r="AE32" s="187"/>
      <c r="AF32" s="187"/>
      <c r="AG32" s="189"/>
    </row>
    <row r="33" spans="1:35" s="1" customFormat="1" ht="12" customHeight="1" x14ac:dyDescent="0.2">
      <c r="A33" s="310"/>
      <c r="B33" s="311"/>
      <c r="C33" s="312"/>
      <c r="D33" s="63">
        <f t="shared" si="0"/>
        <v>20</v>
      </c>
      <c r="E33" s="178" t="s">
        <v>84</v>
      </c>
      <c r="F33" s="179"/>
      <c r="G33" s="179"/>
      <c r="H33" s="179"/>
      <c r="I33" s="179"/>
      <c r="J33" s="179"/>
      <c r="K33" s="179"/>
      <c r="L33" s="179"/>
      <c r="M33" s="179"/>
      <c r="N33" s="179"/>
      <c r="O33" s="221"/>
      <c r="P33" s="186" t="s">
        <v>204</v>
      </c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9"/>
    </row>
    <row r="34" spans="1:35" s="1" customFormat="1" ht="12" customHeight="1" thickBot="1" x14ac:dyDescent="0.25">
      <c r="A34" s="313"/>
      <c r="B34" s="314"/>
      <c r="C34" s="315"/>
      <c r="D34" s="69">
        <f t="shared" si="0"/>
        <v>21</v>
      </c>
      <c r="E34" s="190" t="s">
        <v>91</v>
      </c>
      <c r="F34" s="191"/>
      <c r="G34" s="191"/>
      <c r="H34" s="191"/>
      <c r="I34" s="191"/>
      <c r="J34" s="191"/>
      <c r="K34" s="191"/>
      <c r="L34" s="191"/>
      <c r="M34" s="191"/>
      <c r="N34" s="191"/>
      <c r="O34" s="70" t="s">
        <v>16</v>
      </c>
      <c r="P34" s="193" t="s">
        <v>228</v>
      </c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263"/>
      <c r="AF34" s="193" t="s">
        <v>161</v>
      </c>
      <c r="AG34" s="195"/>
    </row>
    <row r="35" spans="1:35" s="1" customFormat="1" ht="12" customHeight="1" x14ac:dyDescent="0.2">
      <c r="A35" s="208" t="s">
        <v>33</v>
      </c>
      <c r="B35" s="236"/>
      <c r="C35" s="236"/>
      <c r="D35" s="71">
        <f t="shared" si="0"/>
        <v>22</v>
      </c>
      <c r="E35" s="174" t="s">
        <v>34</v>
      </c>
      <c r="F35" s="175"/>
      <c r="G35" s="175"/>
      <c r="H35" s="175"/>
      <c r="I35" s="175"/>
      <c r="J35" s="175"/>
      <c r="K35" s="175"/>
      <c r="L35" s="175"/>
      <c r="M35" s="175"/>
      <c r="N35" s="175"/>
      <c r="O35" s="176"/>
      <c r="P35" s="215" t="s">
        <v>242</v>
      </c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8"/>
    </row>
    <row r="36" spans="1:35" s="1" customFormat="1" ht="12" customHeight="1" x14ac:dyDescent="0.2">
      <c r="A36" s="237"/>
      <c r="B36" s="238"/>
      <c r="C36" s="238"/>
      <c r="D36" s="62">
        <f t="shared" si="0"/>
        <v>23</v>
      </c>
      <c r="E36" s="178" t="s">
        <v>35</v>
      </c>
      <c r="F36" s="179"/>
      <c r="G36" s="179"/>
      <c r="H36" s="179"/>
      <c r="I36" s="179"/>
      <c r="J36" s="179"/>
      <c r="K36" s="179"/>
      <c r="L36" s="179"/>
      <c r="M36" s="179"/>
      <c r="N36" s="179"/>
      <c r="O36" s="221"/>
      <c r="P36" s="186" t="s">
        <v>234</v>
      </c>
      <c r="Q36" s="187"/>
      <c r="R36" s="187"/>
      <c r="S36" s="187"/>
      <c r="T36" s="187"/>
      <c r="U36" s="187"/>
      <c r="V36" s="187"/>
      <c r="W36" s="187"/>
      <c r="X36" s="188"/>
      <c r="Y36" s="186" t="s">
        <v>187</v>
      </c>
      <c r="Z36" s="187"/>
      <c r="AA36" s="187"/>
      <c r="AB36" s="187"/>
      <c r="AC36" s="187"/>
      <c r="AD36" s="187"/>
      <c r="AE36" s="187"/>
      <c r="AF36" s="187"/>
      <c r="AG36" s="189"/>
      <c r="AH36" s="234"/>
      <c r="AI36" s="235"/>
    </row>
    <row r="37" spans="1:35" s="1" customFormat="1" ht="12" customHeight="1" thickBot="1" x14ac:dyDescent="0.25">
      <c r="A37" s="239"/>
      <c r="B37" s="240"/>
      <c r="C37" s="240"/>
      <c r="D37" s="67">
        <f t="shared" si="0"/>
        <v>24</v>
      </c>
      <c r="E37" s="190" t="s">
        <v>36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2"/>
      <c r="P37" s="193" t="s">
        <v>40</v>
      </c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5"/>
    </row>
    <row r="38" spans="1:35" s="1" customFormat="1" ht="12" customHeight="1" x14ac:dyDescent="0.2">
      <c r="A38" s="208" t="s">
        <v>37</v>
      </c>
      <c r="B38" s="236"/>
      <c r="C38" s="236"/>
      <c r="D38" s="71">
        <f t="shared" si="0"/>
        <v>25</v>
      </c>
      <c r="E38" s="174" t="s">
        <v>52</v>
      </c>
      <c r="F38" s="175"/>
      <c r="G38" s="175"/>
      <c r="H38" s="175"/>
      <c r="I38" s="175"/>
      <c r="J38" s="175"/>
      <c r="K38" s="175"/>
      <c r="L38" s="175"/>
      <c r="M38" s="175"/>
      <c r="N38" s="175"/>
      <c r="O38" s="176"/>
      <c r="P38" s="215" t="s">
        <v>53</v>
      </c>
      <c r="Q38" s="216"/>
      <c r="R38" s="216"/>
      <c r="S38" s="216"/>
      <c r="T38" s="216"/>
      <c r="U38" s="216"/>
      <c r="V38" s="216"/>
      <c r="W38" s="216"/>
      <c r="X38" s="217"/>
      <c r="Y38" s="215" t="s">
        <v>54</v>
      </c>
      <c r="Z38" s="216"/>
      <c r="AA38" s="216"/>
      <c r="AB38" s="216"/>
      <c r="AC38" s="216"/>
      <c r="AD38" s="216"/>
      <c r="AE38" s="216"/>
      <c r="AF38" s="216"/>
      <c r="AG38" s="218"/>
    </row>
    <row r="39" spans="1:35" s="1" customFormat="1" ht="12" customHeight="1" x14ac:dyDescent="0.2">
      <c r="A39" s="237"/>
      <c r="B39" s="238"/>
      <c r="C39" s="238"/>
      <c r="D39" s="62">
        <f t="shared" si="0"/>
        <v>26</v>
      </c>
      <c r="E39" s="178" t="s">
        <v>38</v>
      </c>
      <c r="F39" s="179"/>
      <c r="G39" s="179"/>
      <c r="H39" s="179"/>
      <c r="I39" s="179"/>
      <c r="J39" s="179"/>
      <c r="K39" s="179"/>
      <c r="L39" s="179"/>
      <c r="M39" s="179"/>
      <c r="N39" s="221"/>
      <c r="O39" s="61" t="s">
        <v>16</v>
      </c>
      <c r="P39" s="186" t="s">
        <v>235</v>
      </c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8"/>
      <c r="AF39" s="186" t="s">
        <v>55</v>
      </c>
      <c r="AG39" s="189"/>
    </row>
    <row r="40" spans="1:35" s="1" customFormat="1" ht="12" customHeight="1" x14ac:dyDescent="0.2">
      <c r="A40" s="237"/>
      <c r="B40" s="238"/>
      <c r="C40" s="238"/>
      <c r="D40" s="62">
        <f t="shared" si="0"/>
        <v>27</v>
      </c>
      <c r="E40" s="178" t="s">
        <v>39</v>
      </c>
      <c r="F40" s="179"/>
      <c r="G40" s="179"/>
      <c r="H40" s="179"/>
      <c r="I40" s="179"/>
      <c r="J40" s="179"/>
      <c r="K40" s="179"/>
      <c r="L40" s="179"/>
      <c r="M40" s="179"/>
      <c r="N40" s="179"/>
      <c r="O40" s="221"/>
      <c r="P40" s="186" t="s">
        <v>88</v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9"/>
    </row>
    <row r="41" spans="1:35" s="1" customFormat="1" ht="12" customHeight="1" thickBot="1" x14ac:dyDescent="0.25">
      <c r="A41" s="239"/>
      <c r="B41" s="240"/>
      <c r="C41" s="240"/>
      <c r="D41" s="67">
        <f t="shared" si="0"/>
        <v>28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2"/>
      <c r="P41" s="193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5"/>
    </row>
    <row r="42" spans="1:35" s="1" customFormat="1" ht="12" customHeight="1" x14ac:dyDescent="0.2">
      <c r="A42" s="208" t="s">
        <v>56</v>
      </c>
      <c r="B42" s="210"/>
      <c r="C42" s="210"/>
      <c r="D42" s="71">
        <f>D41+1</f>
        <v>29</v>
      </c>
      <c r="E42" s="174" t="s">
        <v>57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6"/>
      <c r="P42" s="215" t="s">
        <v>191</v>
      </c>
      <c r="Q42" s="216"/>
      <c r="R42" s="216"/>
      <c r="S42" s="216"/>
      <c r="T42" s="216"/>
      <c r="U42" s="216"/>
      <c r="V42" s="216"/>
      <c r="W42" s="216"/>
      <c r="X42" s="217"/>
      <c r="Y42" s="215" t="s">
        <v>201</v>
      </c>
      <c r="Z42" s="216"/>
      <c r="AA42" s="216"/>
      <c r="AB42" s="216"/>
      <c r="AC42" s="216"/>
      <c r="AD42" s="216"/>
      <c r="AE42" s="216"/>
      <c r="AF42" s="216"/>
      <c r="AG42" s="218"/>
    </row>
    <row r="43" spans="1:35" s="1" customFormat="1" ht="12" customHeight="1" x14ac:dyDescent="0.2">
      <c r="A43" s="211"/>
      <c r="B43" s="212"/>
      <c r="C43" s="212"/>
      <c r="D43" s="62">
        <f t="shared" si="0"/>
        <v>30</v>
      </c>
      <c r="E43" s="178" t="s">
        <v>58</v>
      </c>
      <c r="F43" s="179"/>
      <c r="G43" s="179"/>
      <c r="H43" s="179"/>
      <c r="I43" s="179"/>
      <c r="J43" s="179"/>
      <c r="K43" s="179"/>
      <c r="L43" s="179"/>
      <c r="M43" s="179"/>
      <c r="N43" s="179"/>
      <c r="O43" s="221"/>
      <c r="P43" s="186" t="s">
        <v>219</v>
      </c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9"/>
    </row>
    <row r="44" spans="1:35" s="1" customFormat="1" ht="12" customHeight="1" x14ac:dyDescent="0.2">
      <c r="A44" s="211"/>
      <c r="B44" s="212"/>
      <c r="C44" s="212"/>
      <c r="D44" s="62">
        <f t="shared" si="0"/>
        <v>31</v>
      </c>
      <c r="E44" s="178" t="s">
        <v>59</v>
      </c>
      <c r="F44" s="179"/>
      <c r="G44" s="179"/>
      <c r="H44" s="179"/>
      <c r="I44" s="179"/>
      <c r="J44" s="179"/>
      <c r="K44" s="179"/>
      <c r="L44" s="179"/>
      <c r="M44" s="179"/>
      <c r="N44" s="179"/>
      <c r="O44" s="221"/>
      <c r="P44" s="186" t="s">
        <v>218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9"/>
    </row>
    <row r="45" spans="1:35" s="1" customFormat="1" ht="12" customHeight="1" x14ac:dyDescent="0.2">
      <c r="A45" s="211"/>
      <c r="B45" s="212"/>
      <c r="C45" s="212"/>
      <c r="D45" s="62">
        <f t="shared" si="0"/>
        <v>32</v>
      </c>
      <c r="E45" s="178" t="s">
        <v>34</v>
      </c>
      <c r="F45" s="179"/>
      <c r="G45" s="179"/>
      <c r="H45" s="179"/>
      <c r="I45" s="179"/>
      <c r="J45" s="179"/>
      <c r="K45" s="179"/>
      <c r="L45" s="179"/>
      <c r="M45" s="179"/>
      <c r="N45" s="179"/>
      <c r="O45" s="221"/>
      <c r="P45" s="186" t="s">
        <v>216</v>
      </c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9"/>
    </row>
    <row r="46" spans="1:35" s="1" customFormat="1" ht="12" customHeight="1" x14ac:dyDescent="0.2">
      <c r="A46" s="211"/>
      <c r="B46" s="212"/>
      <c r="C46" s="212"/>
      <c r="D46" s="62">
        <f t="shared" si="0"/>
        <v>33</v>
      </c>
      <c r="E46" s="178" t="s">
        <v>60</v>
      </c>
      <c r="F46" s="179"/>
      <c r="G46" s="179"/>
      <c r="H46" s="179"/>
      <c r="I46" s="179"/>
      <c r="J46" s="179"/>
      <c r="K46" s="179"/>
      <c r="L46" s="179"/>
      <c r="M46" s="179"/>
      <c r="N46" s="179"/>
      <c r="O46" s="221"/>
      <c r="P46" s="186" t="s">
        <v>94</v>
      </c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9"/>
    </row>
    <row r="47" spans="1:35" s="1" customFormat="1" ht="12" customHeight="1" x14ac:dyDescent="0.2">
      <c r="A47" s="211"/>
      <c r="B47" s="212"/>
      <c r="C47" s="212"/>
      <c r="D47" s="62">
        <f t="shared" si="0"/>
        <v>34</v>
      </c>
      <c r="E47" s="178" t="s">
        <v>61</v>
      </c>
      <c r="F47" s="179"/>
      <c r="G47" s="179"/>
      <c r="H47" s="179"/>
      <c r="I47" s="179"/>
      <c r="J47" s="179"/>
      <c r="K47" s="179"/>
      <c r="L47" s="179"/>
      <c r="M47" s="179"/>
      <c r="N47" s="179"/>
      <c r="O47" s="221"/>
      <c r="P47" s="186" t="s">
        <v>40</v>
      </c>
      <c r="Q47" s="187"/>
      <c r="R47" s="187"/>
      <c r="S47" s="187"/>
      <c r="T47" s="187"/>
      <c r="U47" s="187"/>
      <c r="V47" s="187"/>
      <c r="W47" s="187"/>
      <c r="X47" s="188"/>
      <c r="Y47" s="186" t="s">
        <v>40</v>
      </c>
      <c r="Z47" s="187"/>
      <c r="AA47" s="187"/>
      <c r="AB47" s="187"/>
      <c r="AC47" s="187"/>
      <c r="AD47" s="187"/>
      <c r="AE47" s="187"/>
      <c r="AF47" s="187"/>
      <c r="AG47" s="189"/>
    </row>
    <row r="48" spans="1:35" s="1" customFormat="1" ht="12" customHeight="1" x14ac:dyDescent="0.2">
      <c r="A48" s="211"/>
      <c r="B48" s="212"/>
      <c r="C48" s="212"/>
      <c r="D48" s="62">
        <f t="shared" si="0"/>
        <v>35</v>
      </c>
      <c r="E48" s="178" t="s">
        <v>62</v>
      </c>
      <c r="F48" s="179"/>
      <c r="G48" s="179"/>
      <c r="H48" s="179"/>
      <c r="I48" s="179"/>
      <c r="J48" s="179"/>
      <c r="K48" s="179"/>
      <c r="L48" s="179"/>
      <c r="M48" s="179"/>
      <c r="N48" s="179"/>
      <c r="O48" s="221"/>
      <c r="P48" s="186" t="s">
        <v>202</v>
      </c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9"/>
    </row>
    <row r="49" spans="1:36" s="1" customFormat="1" ht="15" customHeight="1" x14ac:dyDescent="0.2">
      <c r="A49" s="211"/>
      <c r="B49" s="212"/>
      <c r="C49" s="212"/>
      <c r="D49" s="62">
        <f t="shared" si="0"/>
        <v>36</v>
      </c>
      <c r="E49" s="178" t="s">
        <v>80</v>
      </c>
      <c r="F49" s="179"/>
      <c r="G49" s="179"/>
      <c r="H49" s="179"/>
      <c r="I49" s="179"/>
      <c r="J49" s="179"/>
      <c r="K49" s="179"/>
      <c r="L49" s="179"/>
      <c r="M49" s="179"/>
      <c r="N49" s="221"/>
      <c r="O49" s="61" t="s">
        <v>16</v>
      </c>
      <c r="P49" s="186" t="s">
        <v>190</v>
      </c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8"/>
      <c r="AF49" s="186" t="s">
        <v>41</v>
      </c>
      <c r="AG49" s="189"/>
    </row>
    <row r="50" spans="1:36" s="1" customFormat="1" ht="15" customHeight="1" thickBot="1" x14ac:dyDescent="0.25">
      <c r="A50" s="213"/>
      <c r="B50" s="214"/>
      <c r="C50" s="214"/>
      <c r="D50" s="67">
        <f t="shared" si="0"/>
        <v>37</v>
      </c>
      <c r="E50" s="190" t="s">
        <v>63</v>
      </c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193" t="s">
        <v>217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</row>
    <row r="51" spans="1:36" s="1" customFormat="1" ht="12" customHeight="1" x14ac:dyDescent="0.2">
      <c r="A51" s="208" t="s">
        <v>64</v>
      </c>
      <c r="B51" s="210"/>
      <c r="C51" s="210"/>
      <c r="D51" s="71">
        <f t="shared" si="0"/>
        <v>38</v>
      </c>
      <c r="E51" s="174" t="s">
        <v>65</v>
      </c>
      <c r="F51" s="175"/>
      <c r="G51" s="175"/>
      <c r="H51" s="175"/>
      <c r="I51" s="175"/>
      <c r="J51" s="175"/>
      <c r="K51" s="175"/>
      <c r="L51" s="175"/>
      <c r="M51" s="175"/>
      <c r="N51" s="175"/>
      <c r="O51" s="176"/>
      <c r="P51" s="215" t="s">
        <v>236</v>
      </c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8"/>
    </row>
    <row r="52" spans="1:36" s="1" customFormat="1" ht="12" customHeight="1" x14ac:dyDescent="0.2">
      <c r="A52" s="211"/>
      <c r="B52" s="212"/>
      <c r="C52" s="212"/>
      <c r="D52" s="62">
        <f t="shared" si="0"/>
        <v>39</v>
      </c>
      <c r="E52" s="178" t="s">
        <v>42</v>
      </c>
      <c r="F52" s="179"/>
      <c r="G52" s="179"/>
      <c r="H52" s="179"/>
      <c r="I52" s="179"/>
      <c r="J52" s="179"/>
      <c r="K52" s="179"/>
      <c r="L52" s="179"/>
      <c r="M52" s="179"/>
      <c r="N52" s="179"/>
      <c r="O52" s="221"/>
      <c r="P52" s="186" t="s">
        <v>191</v>
      </c>
      <c r="Q52" s="187"/>
      <c r="R52" s="187"/>
      <c r="S52" s="187"/>
      <c r="T52" s="187"/>
      <c r="U52" s="187"/>
      <c r="V52" s="187"/>
      <c r="W52" s="187"/>
      <c r="X52" s="188"/>
      <c r="Y52" s="186" t="s">
        <v>199</v>
      </c>
      <c r="Z52" s="187"/>
      <c r="AA52" s="187"/>
      <c r="AB52" s="187"/>
      <c r="AC52" s="187"/>
      <c r="AD52" s="187"/>
      <c r="AE52" s="187"/>
      <c r="AF52" s="187"/>
      <c r="AG52" s="189"/>
    </row>
    <row r="53" spans="1:36" s="1" customFormat="1" ht="12" customHeight="1" x14ac:dyDescent="0.2">
      <c r="A53" s="211"/>
      <c r="B53" s="212"/>
      <c r="C53" s="212"/>
      <c r="D53" s="62">
        <f t="shared" si="0"/>
        <v>40</v>
      </c>
      <c r="E53" s="178" t="s">
        <v>43</v>
      </c>
      <c r="F53" s="179"/>
      <c r="G53" s="179"/>
      <c r="H53" s="179"/>
      <c r="I53" s="179"/>
      <c r="J53" s="179"/>
      <c r="K53" s="179"/>
      <c r="L53" s="179"/>
      <c r="M53" s="179"/>
      <c r="N53" s="179"/>
      <c r="O53" s="221"/>
      <c r="P53" s="186" t="s">
        <v>66</v>
      </c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9"/>
      <c r="AI53" s="2"/>
      <c r="AJ53" s="2"/>
    </row>
    <row r="54" spans="1:36" s="1" customFormat="1" ht="12" customHeight="1" x14ac:dyDescent="0.2">
      <c r="A54" s="211"/>
      <c r="B54" s="212"/>
      <c r="C54" s="212"/>
      <c r="D54" s="62">
        <f t="shared" si="0"/>
        <v>41</v>
      </c>
      <c r="E54" s="178" t="s">
        <v>44</v>
      </c>
      <c r="F54" s="179"/>
      <c r="G54" s="179"/>
      <c r="H54" s="179"/>
      <c r="I54" s="179"/>
      <c r="J54" s="179"/>
      <c r="K54" s="179"/>
      <c r="L54" s="179"/>
      <c r="M54" s="179"/>
      <c r="N54" s="179"/>
      <c r="O54" s="221"/>
      <c r="P54" s="186" t="s">
        <v>197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9"/>
      <c r="AI54" s="2"/>
    </row>
    <row r="55" spans="1:36" s="1" customFormat="1" ht="16.5" customHeight="1" x14ac:dyDescent="0.2">
      <c r="A55" s="211"/>
      <c r="B55" s="212"/>
      <c r="C55" s="212"/>
      <c r="D55" s="62">
        <f t="shared" si="0"/>
        <v>42</v>
      </c>
      <c r="E55" s="178" t="s">
        <v>92</v>
      </c>
      <c r="F55" s="179"/>
      <c r="G55" s="179"/>
      <c r="H55" s="179"/>
      <c r="I55" s="179"/>
      <c r="J55" s="179"/>
      <c r="K55" s="179"/>
      <c r="L55" s="179"/>
      <c r="M55" s="179"/>
      <c r="N55" s="179"/>
      <c r="O55" s="221"/>
      <c r="P55" s="186" t="s">
        <v>239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9"/>
    </row>
    <row r="56" spans="1:36" s="4" customFormat="1" ht="26.25" customHeight="1" x14ac:dyDescent="0.2">
      <c r="A56" s="211"/>
      <c r="B56" s="212"/>
      <c r="C56" s="212"/>
      <c r="D56" s="59">
        <f t="shared" si="0"/>
        <v>43</v>
      </c>
      <c r="E56" s="229" t="s">
        <v>67</v>
      </c>
      <c r="F56" s="230"/>
      <c r="G56" s="230"/>
      <c r="H56" s="230"/>
      <c r="I56" s="230"/>
      <c r="J56" s="230"/>
      <c r="K56" s="230"/>
      <c r="L56" s="230"/>
      <c r="M56" s="230"/>
      <c r="N56" s="230"/>
      <c r="O56" s="231"/>
      <c r="P56" s="223" t="s">
        <v>240</v>
      </c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3"/>
    </row>
    <row r="57" spans="1:36" s="1" customFormat="1" ht="12" customHeight="1" x14ac:dyDescent="0.2">
      <c r="A57" s="211"/>
      <c r="B57" s="212"/>
      <c r="C57" s="212"/>
      <c r="D57" s="62">
        <f t="shared" si="0"/>
        <v>44</v>
      </c>
      <c r="E57" s="178" t="s">
        <v>68</v>
      </c>
      <c r="F57" s="179"/>
      <c r="G57" s="179"/>
      <c r="H57" s="179"/>
      <c r="I57" s="179"/>
      <c r="J57" s="179"/>
      <c r="K57" s="179"/>
      <c r="L57" s="179"/>
      <c r="M57" s="179"/>
      <c r="N57" s="179"/>
      <c r="O57" s="221"/>
      <c r="P57" s="186" t="s">
        <v>241</v>
      </c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9"/>
    </row>
    <row r="58" spans="1:36" s="1" customFormat="1" ht="12" customHeight="1" x14ac:dyDescent="0.2">
      <c r="A58" s="211"/>
      <c r="B58" s="212"/>
      <c r="C58" s="212"/>
      <c r="D58" s="62">
        <f t="shared" si="0"/>
        <v>45</v>
      </c>
      <c r="E58" s="222" t="s">
        <v>69</v>
      </c>
      <c r="F58" s="222"/>
      <c r="G58" s="222"/>
      <c r="H58" s="222"/>
      <c r="I58" s="222"/>
      <c r="J58" s="222" t="s">
        <v>34</v>
      </c>
      <c r="K58" s="222"/>
      <c r="L58" s="222"/>
      <c r="M58" s="222"/>
      <c r="N58" s="222"/>
      <c r="O58" s="61" t="s">
        <v>70</v>
      </c>
      <c r="P58" s="223" t="s">
        <v>71</v>
      </c>
      <c r="Q58" s="224"/>
      <c r="R58" s="224"/>
      <c r="S58" s="224"/>
      <c r="T58" s="224"/>
      <c r="U58" s="224"/>
      <c r="V58" s="224"/>
      <c r="W58" s="224"/>
      <c r="X58" s="224"/>
      <c r="Y58" s="224"/>
      <c r="Z58" s="225"/>
      <c r="AA58" s="226" t="s">
        <v>77</v>
      </c>
      <c r="AB58" s="224"/>
      <c r="AC58" s="224"/>
      <c r="AD58" s="224"/>
      <c r="AE58" s="225"/>
      <c r="AF58" s="227" t="s">
        <v>72</v>
      </c>
      <c r="AG58" s="228"/>
    </row>
    <row r="59" spans="1:36" s="1" customFormat="1" ht="12" customHeight="1" x14ac:dyDescent="0.2">
      <c r="A59" s="211"/>
      <c r="B59" s="212"/>
      <c r="C59" s="212"/>
      <c r="D59" s="62">
        <f t="shared" si="0"/>
        <v>46</v>
      </c>
      <c r="E59" s="178" t="s">
        <v>194</v>
      </c>
      <c r="F59" s="179"/>
      <c r="G59" s="179"/>
      <c r="H59" s="179"/>
      <c r="I59" s="179"/>
      <c r="J59" s="179"/>
      <c r="K59" s="178" t="s">
        <v>195</v>
      </c>
      <c r="L59" s="179"/>
      <c r="M59" s="179"/>
      <c r="N59" s="179"/>
      <c r="O59" s="221"/>
      <c r="P59" s="186" t="s">
        <v>73</v>
      </c>
      <c r="Q59" s="187"/>
      <c r="R59" s="187"/>
      <c r="S59" s="187"/>
      <c r="T59" s="187"/>
      <c r="U59" s="187"/>
      <c r="V59" s="187"/>
      <c r="W59" s="187"/>
      <c r="X59" s="188"/>
      <c r="Y59" s="186" t="s">
        <v>253</v>
      </c>
      <c r="Z59" s="187"/>
      <c r="AA59" s="187"/>
      <c r="AB59" s="187"/>
      <c r="AC59" s="187"/>
      <c r="AD59" s="187"/>
      <c r="AE59" s="187"/>
      <c r="AF59" s="187"/>
      <c r="AG59" s="189"/>
    </row>
    <row r="60" spans="1:36" s="1" customFormat="1" ht="12" customHeight="1" thickBot="1" x14ac:dyDescent="0.25">
      <c r="A60" s="213"/>
      <c r="B60" s="214"/>
      <c r="C60" s="214"/>
      <c r="D60" s="67">
        <f t="shared" si="0"/>
        <v>47</v>
      </c>
      <c r="E60" s="190"/>
      <c r="F60" s="191"/>
      <c r="G60" s="191"/>
      <c r="H60" s="191"/>
      <c r="I60" s="191"/>
      <c r="J60" s="191"/>
      <c r="K60" s="191"/>
      <c r="L60" s="191"/>
      <c r="M60" s="191"/>
      <c r="N60" s="191"/>
      <c r="O60" s="192"/>
      <c r="P60" s="193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5"/>
    </row>
    <row r="61" spans="1:36" s="1" customFormat="1" ht="12" customHeight="1" x14ac:dyDescent="0.2">
      <c r="A61" s="208" t="s">
        <v>74</v>
      </c>
      <c r="B61" s="209"/>
      <c r="C61" s="210"/>
      <c r="D61" s="71">
        <f t="shared" si="0"/>
        <v>48</v>
      </c>
      <c r="E61" s="174" t="s">
        <v>246</v>
      </c>
      <c r="F61" s="175"/>
      <c r="G61" s="175"/>
      <c r="H61" s="175"/>
      <c r="I61" s="174" t="s">
        <v>245</v>
      </c>
      <c r="J61" s="175"/>
      <c r="K61" s="175"/>
      <c r="L61" s="175"/>
      <c r="M61" s="175"/>
      <c r="N61" s="176"/>
      <c r="O61" s="73" t="s">
        <v>16</v>
      </c>
      <c r="P61" s="215" t="s">
        <v>237</v>
      </c>
      <c r="Q61" s="216"/>
      <c r="R61" s="216"/>
      <c r="S61" s="216"/>
      <c r="T61" s="216"/>
      <c r="U61" s="216"/>
      <c r="V61" s="216"/>
      <c r="W61" s="217"/>
      <c r="X61" s="215" t="s">
        <v>238</v>
      </c>
      <c r="Y61" s="216"/>
      <c r="Z61" s="216"/>
      <c r="AA61" s="216"/>
      <c r="AB61" s="216"/>
      <c r="AC61" s="216"/>
      <c r="AD61" s="216"/>
      <c r="AE61" s="217"/>
      <c r="AF61" s="215" t="s">
        <v>78</v>
      </c>
      <c r="AG61" s="218"/>
    </row>
    <row r="62" spans="1:36" s="1" customFormat="1" ht="12" customHeight="1" x14ac:dyDescent="0.2">
      <c r="A62" s="211"/>
      <c r="B62" s="212"/>
      <c r="C62" s="212"/>
      <c r="D62" s="62">
        <f t="shared" si="0"/>
        <v>49</v>
      </c>
      <c r="E62" s="178" t="s">
        <v>248</v>
      </c>
      <c r="F62" s="179"/>
      <c r="G62" s="179"/>
      <c r="H62" s="179"/>
      <c r="I62" s="177" t="s">
        <v>247</v>
      </c>
      <c r="J62" s="177"/>
      <c r="K62" s="177"/>
      <c r="L62" s="177"/>
      <c r="M62" s="177"/>
      <c r="N62" s="177"/>
      <c r="O62" s="60"/>
      <c r="P62" s="186" t="s">
        <v>243</v>
      </c>
      <c r="Q62" s="187"/>
      <c r="R62" s="187"/>
      <c r="S62" s="187"/>
      <c r="T62" s="187"/>
      <c r="U62" s="187"/>
      <c r="V62" s="187"/>
      <c r="W62" s="187"/>
      <c r="X62" s="188"/>
      <c r="Y62" s="186" t="s">
        <v>244</v>
      </c>
      <c r="Z62" s="187"/>
      <c r="AA62" s="187"/>
      <c r="AB62" s="187"/>
      <c r="AC62" s="187"/>
      <c r="AD62" s="187"/>
      <c r="AE62" s="187"/>
      <c r="AF62" s="187"/>
      <c r="AG62" s="189"/>
    </row>
    <row r="63" spans="1:36" s="1" customFormat="1" ht="12" customHeight="1" thickBot="1" x14ac:dyDescent="0.25">
      <c r="A63" s="213"/>
      <c r="B63" s="214"/>
      <c r="C63" s="214"/>
      <c r="D63" s="67">
        <f t="shared" si="0"/>
        <v>50</v>
      </c>
      <c r="E63" s="190" t="s">
        <v>47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2"/>
      <c r="P63" s="193" t="s">
        <v>40</v>
      </c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5"/>
    </row>
    <row r="64" spans="1:36" s="1" customFormat="1" ht="12" customHeight="1" x14ac:dyDescent="0.2">
      <c r="A64" s="196" t="s">
        <v>48</v>
      </c>
      <c r="B64" s="197"/>
      <c r="C64" s="197"/>
      <c r="D64" s="71">
        <f t="shared" si="0"/>
        <v>51</v>
      </c>
      <c r="E64" s="202" t="s">
        <v>49</v>
      </c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3" t="s">
        <v>89</v>
      </c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4"/>
    </row>
    <row r="65" spans="1:33" s="1" customFormat="1" ht="12" customHeight="1" x14ac:dyDescent="0.2">
      <c r="A65" s="198"/>
      <c r="B65" s="199"/>
      <c r="C65" s="199"/>
      <c r="D65" s="62">
        <f t="shared" si="0"/>
        <v>52</v>
      </c>
      <c r="E65" s="205" t="s">
        <v>50</v>
      </c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6" t="s">
        <v>89</v>
      </c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</row>
    <row r="66" spans="1:33" s="2" customFormat="1" ht="11.85" customHeight="1" x14ac:dyDescent="0.2">
      <c r="A66" s="198"/>
      <c r="B66" s="199"/>
      <c r="C66" s="199"/>
      <c r="D66" s="62">
        <f t="shared" si="0"/>
        <v>53</v>
      </c>
      <c r="E66" s="205" t="s">
        <v>51</v>
      </c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19" t="s">
        <v>79</v>
      </c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20"/>
    </row>
    <row r="67" spans="1:33" s="2" customFormat="1" ht="12.75" customHeight="1" thickBot="1" x14ac:dyDescent="0.25">
      <c r="A67" s="200"/>
      <c r="B67" s="201"/>
      <c r="C67" s="201"/>
      <c r="D67" s="67">
        <f t="shared" si="0"/>
        <v>54</v>
      </c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2"/>
    </row>
    <row r="68" spans="1:33" s="2" customFormat="1" ht="60.75" customHeight="1" thickBot="1" x14ac:dyDescent="0.25">
      <c r="A68" s="183" t="s">
        <v>93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5"/>
    </row>
  </sheetData>
  <mergeCells count="201">
    <mergeCell ref="A1:E7"/>
    <mergeCell ref="A8:E9"/>
    <mergeCell ref="A10:E11"/>
    <mergeCell ref="Q8:S9"/>
    <mergeCell ref="T8:T9"/>
    <mergeCell ref="Q10:S11"/>
    <mergeCell ref="T10:T11"/>
    <mergeCell ref="I8:L9"/>
    <mergeCell ref="M8:P9"/>
    <mergeCell ref="F6:AA7"/>
    <mergeCell ref="F8:H9"/>
    <mergeCell ref="U8:W9"/>
    <mergeCell ref="F1:AA5"/>
    <mergeCell ref="AB1:AG7"/>
    <mergeCell ref="Y8:AA9"/>
    <mergeCell ref="X8:X9"/>
    <mergeCell ref="Y10:AA11"/>
    <mergeCell ref="X10:X11"/>
    <mergeCell ref="AB8:AG11"/>
    <mergeCell ref="AF34:AG34"/>
    <mergeCell ref="F10:H11"/>
    <mergeCell ref="A12:AG12"/>
    <mergeCell ref="J14:O14"/>
    <mergeCell ref="M10:P11"/>
    <mergeCell ref="E34:N34"/>
    <mergeCell ref="P34:AE34"/>
    <mergeCell ref="A13:C17"/>
    <mergeCell ref="A18:C34"/>
    <mergeCell ref="E13:I13"/>
    <mergeCell ref="J13:O13"/>
    <mergeCell ref="P13:X13"/>
    <mergeCell ref="Y13:AG13"/>
    <mergeCell ref="E14:I14"/>
    <mergeCell ref="P14:X14"/>
    <mergeCell ref="Y14:AG14"/>
    <mergeCell ref="U10:W11"/>
    <mergeCell ref="I10:L11"/>
    <mergeCell ref="E15:O15"/>
    <mergeCell ref="P15:AG15"/>
    <mergeCell ref="E16:O16"/>
    <mergeCell ref="P16:AG16"/>
    <mergeCell ref="E17:I17"/>
    <mergeCell ref="J17:L17"/>
    <mergeCell ref="M17:O17"/>
    <mergeCell ref="P17:X17"/>
    <mergeCell ref="Y17:AB17"/>
    <mergeCell ref="AC17:AG17"/>
    <mergeCell ref="E18:I18"/>
    <mergeCell ref="J18:O18"/>
    <mergeCell ref="P18:X18"/>
    <mergeCell ref="Y18:AG18"/>
    <mergeCell ref="D19:D20"/>
    <mergeCell ref="E19:N20"/>
    <mergeCell ref="P19:T19"/>
    <mergeCell ref="U19:Z19"/>
    <mergeCell ref="AA19:AG19"/>
    <mergeCell ref="P20:T20"/>
    <mergeCell ref="U20:Z20"/>
    <mergeCell ref="E21:G21"/>
    <mergeCell ref="H21:I21"/>
    <mergeCell ref="J21:K21"/>
    <mergeCell ref="L21:N21"/>
    <mergeCell ref="P21:T21"/>
    <mergeCell ref="U21:Z21"/>
    <mergeCell ref="AA21:AE21"/>
    <mergeCell ref="AF21:AG21"/>
    <mergeCell ref="AA20:AE20"/>
    <mergeCell ref="AF20:AG20"/>
    <mergeCell ref="E22:G22"/>
    <mergeCell ref="H22:I22"/>
    <mergeCell ref="J22:K22"/>
    <mergeCell ref="L22:N22"/>
    <mergeCell ref="P22:T22"/>
    <mergeCell ref="U22:Z22"/>
    <mergeCell ref="AA22:AE22"/>
    <mergeCell ref="AF22:AG22"/>
    <mergeCell ref="E25:N25"/>
    <mergeCell ref="P25:AE25"/>
    <mergeCell ref="AF25:AG25"/>
    <mergeCell ref="E26:N26"/>
    <mergeCell ref="P26:AE26"/>
    <mergeCell ref="AF26:AG26"/>
    <mergeCell ref="E23:N23"/>
    <mergeCell ref="P23:AE23"/>
    <mergeCell ref="AF23:AG23"/>
    <mergeCell ref="E24:N24"/>
    <mergeCell ref="P24:AE24"/>
    <mergeCell ref="AF24:AG24"/>
    <mergeCell ref="E27:N27"/>
    <mergeCell ref="P27:AE27"/>
    <mergeCell ref="AF27:AG27"/>
    <mergeCell ref="E28:O28"/>
    <mergeCell ref="P28:AG28"/>
    <mergeCell ref="E29:I29"/>
    <mergeCell ref="J29:O29"/>
    <mergeCell ref="P29:X29"/>
    <mergeCell ref="Y29:AG29"/>
    <mergeCell ref="E32:I32"/>
    <mergeCell ref="J32:O32"/>
    <mergeCell ref="P32:X32"/>
    <mergeCell ref="Y32:AG32"/>
    <mergeCell ref="E33:O33"/>
    <mergeCell ref="P33:AG33"/>
    <mergeCell ref="E30:N30"/>
    <mergeCell ref="P30:AE30"/>
    <mergeCell ref="AF30:AG30"/>
    <mergeCell ref="E31:I31"/>
    <mergeCell ref="P31:X31"/>
    <mergeCell ref="Y31:AE31"/>
    <mergeCell ref="AF31:AG31"/>
    <mergeCell ref="AH36:AI36"/>
    <mergeCell ref="E37:O37"/>
    <mergeCell ref="P37:AG37"/>
    <mergeCell ref="A38:C41"/>
    <mergeCell ref="E38:O38"/>
    <mergeCell ref="P38:X38"/>
    <mergeCell ref="Y38:AG38"/>
    <mergeCell ref="E39:N39"/>
    <mergeCell ref="P39:AE39"/>
    <mergeCell ref="AF39:AG39"/>
    <mergeCell ref="A35:C37"/>
    <mergeCell ref="E35:O35"/>
    <mergeCell ref="P35:AG35"/>
    <mergeCell ref="E36:O36"/>
    <mergeCell ref="P36:X36"/>
    <mergeCell ref="Y36:AG36"/>
    <mergeCell ref="E40:O40"/>
    <mergeCell ref="P40:AG40"/>
    <mergeCell ref="E41:O41"/>
    <mergeCell ref="P41:AG41"/>
    <mergeCell ref="A42:C50"/>
    <mergeCell ref="E42:O42"/>
    <mergeCell ref="P42:X42"/>
    <mergeCell ref="Y42:AG42"/>
    <mergeCell ref="E43:O43"/>
    <mergeCell ref="P43:AG43"/>
    <mergeCell ref="E47:O47"/>
    <mergeCell ref="P47:X47"/>
    <mergeCell ref="Y47:AG47"/>
    <mergeCell ref="E48:O48"/>
    <mergeCell ref="P48:AG48"/>
    <mergeCell ref="E49:N49"/>
    <mergeCell ref="P49:AE49"/>
    <mergeCell ref="AF49:AG49"/>
    <mergeCell ref="E44:O44"/>
    <mergeCell ref="P44:AG44"/>
    <mergeCell ref="E45:O45"/>
    <mergeCell ref="P45:AG45"/>
    <mergeCell ref="E46:O46"/>
    <mergeCell ref="P46:AG46"/>
    <mergeCell ref="E50:O50"/>
    <mergeCell ref="P50:AG50"/>
    <mergeCell ref="P54:AG54"/>
    <mergeCell ref="E55:O55"/>
    <mergeCell ref="P55:AG55"/>
    <mergeCell ref="E56:O56"/>
    <mergeCell ref="P56:AG56"/>
    <mergeCell ref="P59:X59"/>
    <mergeCell ref="Y59:AG59"/>
    <mergeCell ref="K59:O59"/>
    <mergeCell ref="E59:J59"/>
    <mergeCell ref="E60:O60"/>
    <mergeCell ref="P60:AG60"/>
    <mergeCell ref="A61:C63"/>
    <mergeCell ref="P61:W61"/>
    <mergeCell ref="X61:AE61"/>
    <mergeCell ref="AF61:AG61"/>
    <mergeCell ref="E66:O66"/>
    <mergeCell ref="P66:AG66"/>
    <mergeCell ref="A51:C60"/>
    <mergeCell ref="E51:O51"/>
    <mergeCell ref="P51:AG51"/>
    <mergeCell ref="E52:O52"/>
    <mergeCell ref="P52:X52"/>
    <mergeCell ref="Y52:AG52"/>
    <mergeCell ref="E53:O53"/>
    <mergeCell ref="P53:AG53"/>
    <mergeCell ref="E57:O57"/>
    <mergeCell ref="P57:AG57"/>
    <mergeCell ref="E58:I58"/>
    <mergeCell ref="J58:N58"/>
    <mergeCell ref="P58:Z58"/>
    <mergeCell ref="AA58:AE58"/>
    <mergeCell ref="AF58:AG58"/>
    <mergeCell ref="E54:O54"/>
    <mergeCell ref="E61:H61"/>
    <mergeCell ref="I61:N61"/>
    <mergeCell ref="I62:N62"/>
    <mergeCell ref="E62:H62"/>
    <mergeCell ref="E67:O67"/>
    <mergeCell ref="P67:AG67"/>
    <mergeCell ref="A68:AG68"/>
    <mergeCell ref="P62:X62"/>
    <mergeCell ref="Y62:AG62"/>
    <mergeCell ref="E63:O63"/>
    <mergeCell ref="P63:AG63"/>
    <mergeCell ref="A64:C67"/>
    <mergeCell ref="E64:O64"/>
    <mergeCell ref="P64:AG64"/>
    <mergeCell ref="E65:O65"/>
    <mergeCell ref="P65:AG65"/>
  </mergeCells>
  <printOptions horizontalCentered="1"/>
  <pageMargins left="0.5" right="0.5" top="0.25" bottom="0.25" header="0.5" footer="0.5"/>
  <pageSetup paperSize="9" scale="6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AED2-968F-455D-806E-806F726C9272}">
  <sheetPr>
    <pageSetUpPr fitToPage="1"/>
  </sheetPr>
  <dimension ref="A1:AV68"/>
  <sheetViews>
    <sheetView view="pageBreakPreview" zoomScale="85" zoomScaleNormal="100" zoomScaleSheetLayoutView="85" workbookViewId="0">
      <selection sqref="A1:AG11"/>
    </sheetView>
  </sheetViews>
  <sheetFormatPr defaultColWidth="9.140625" defaultRowHeight="12.75" x14ac:dyDescent="0.2"/>
  <cols>
    <col min="1" max="3" width="5.140625" style="2" customWidth="1"/>
    <col min="4" max="4" width="5.5703125" style="2" customWidth="1"/>
    <col min="5" max="5" width="5.42578125" style="2" customWidth="1"/>
    <col min="6" max="6" width="4.42578125" style="2" customWidth="1"/>
    <col min="7" max="7" width="5" style="2" customWidth="1"/>
    <col min="8" max="8" width="5.7109375" style="2" customWidth="1"/>
    <col min="9" max="9" width="4.5703125" style="2" customWidth="1"/>
    <col min="10" max="10" width="3.7109375" style="2" customWidth="1"/>
    <col min="11" max="13" width="4" style="2" customWidth="1"/>
    <col min="14" max="14" width="5.28515625" style="2" customWidth="1"/>
    <col min="15" max="15" width="5.5703125" style="2" customWidth="1"/>
    <col min="16" max="18" width="3.85546875" style="2" customWidth="1"/>
    <col min="19" max="19" width="3.7109375" style="2" customWidth="1"/>
    <col min="20" max="20" width="6.140625" style="2" customWidth="1"/>
    <col min="21" max="22" width="9.28515625" style="2" customWidth="1"/>
    <col min="23" max="23" width="1.42578125" style="2" customWidth="1"/>
    <col min="24" max="25" width="9.28515625" style="2" customWidth="1"/>
    <col min="26" max="26" width="1.42578125" style="2" customWidth="1"/>
    <col min="27" max="27" width="1.140625" style="2" hidden="1" customWidth="1"/>
    <col min="28" max="28" width="3.28515625" style="2" customWidth="1"/>
    <col min="29" max="29" width="2.140625" style="2" customWidth="1"/>
    <col min="30" max="30" width="3.85546875" style="2" customWidth="1"/>
    <col min="31" max="32" width="2.28515625" style="2" customWidth="1"/>
    <col min="33" max="33" width="8.85546875" style="2" customWidth="1"/>
    <col min="34" max="16384" width="9.140625" style="5"/>
  </cols>
  <sheetData>
    <row r="1" spans="1:48" ht="15" customHeight="1" x14ac:dyDescent="0.2">
      <c r="A1" s="324"/>
      <c r="B1" s="265"/>
      <c r="C1" s="265"/>
      <c r="D1" s="265"/>
      <c r="E1" s="325"/>
      <c r="F1" s="344" t="s">
        <v>96</v>
      </c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6"/>
      <c r="AB1" s="264"/>
      <c r="AC1" s="265"/>
      <c r="AD1" s="265"/>
      <c r="AE1" s="265"/>
      <c r="AF1" s="265"/>
      <c r="AG1" s="266"/>
    </row>
    <row r="2" spans="1:48" ht="15" customHeight="1" x14ac:dyDescent="0.2">
      <c r="A2" s="326"/>
      <c r="B2" s="268"/>
      <c r="C2" s="268"/>
      <c r="D2" s="268"/>
      <c r="E2" s="327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9"/>
      <c r="AB2" s="267"/>
      <c r="AC2" s="268"/>
      <c r="AD2" s="268"/>
      <c r="AE2" s="268"/>
      <c r="AF2" s="268"/>
      <c r="AG2" s="269"/>
    </row>
    <row r="3" spans="1:48" ht="15" customHeight="1" x14ac:dyDescent="0.2">
      <c r="A3" s="326"/>
      <c r="B3" s="268"/>
      <c r="C3" s="268"/>
      <c r="D3" s="268"/>
      <c r="E3" s="327"/>
      <c r="F3" s="347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  <c r="AB3" s="267"/>
      <c r="AC3" s="268"/>
      <c r="AD3" s="268"/>
      <c r="AE3" s="268"/>
      <c r="AF3" s="268"/>
      <c r="AG3" s="269"/>
    </row>
    <row r="4" spans="1:48" ht="15" customHeight="1" x14ac:dyDescent="0.2">
      <c r="A4" s="326"/>
      <c r="B4" s="268"/>
      <c r="C4" s="268"/>
      <c r="D4" s="268"/>
      <c r="E4" s="327"/>
      <c r="F4" s="347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9"/>
      <c r="AB4" s="267"/>
      <c r="AC4" s="268"/>
      <c r="AD4" s="268"/>
      <c r="AE4" s="268"/>
      <c r="AF4" s="268"/>
      <c r="AG4" s="269"/>
    </row>
    <row r="5" spans="1:48" ht="31.5" customHeight="1" x14ac:dyDescent="0.2">
      <c r="A5" s="326"/>
      <c r="B5" s="268"/>
      <c r="C5" s="268"/>
      <c r="D5" s="268"/>
      <c r="E5" s="327"/>
      <c r="F5" s="350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2"/>
      <c r="AB5" s="267"/>
      <c r="AC5" s="268"/>
      <c r="AD5" s="268"/>
      <c r="AE5" s="268"/>
      <c r="AF5" s="268"/>
      <c r="AG5" s="269"/>
    </row>
    <row r="6" spans="1:48" ht="15" customHeight="1" x14ac:dyDescent="0.2">
      <c r="A6" s="326"/>
      <c r="B6" s="268"/>
      <c r="C6" s="268"/>
      <c r="D6" s="268"/>
      <c r="E6" s="327"/>
      <c r="F6" s="343" t="s">
        <v>135</v>
      </c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267"/>
      <c r="AC6" s="268"/>
      <c r="AD6" s="268"/>
      <c r="AE6" s="268"/>
      <c r="AF6" s="268"/>
      <c r="AG6" s="269"/>
    </row>
    <row r="7" spans="1:48" ht="15" customHeight="1" x14ac:dyDescent="0.2">
      <c r="A7" s="328"/>
      <c r="B7" s="271"/>
      <c r="C7" s="271"/>
      <c r="D7" s="271"/>
      <c r="E7" s="329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270"/>
      <c r="AC7" s="271"/>
      <c r="AD7" s="271"/>
      <c r="AE7" s="271"/>
      <c r="AF7" s="271"/>
      <c r="AG7" s="272"/>
    </row>
    <row r="8" spans="1:48" ht="15" customHeight="1" x14ac:dyDescent="0.2">
      <c r="A8" s="330" t="s">
        <v>97</v>
      </c>
      <c r="B8" s="331"/>
      <c r="C8" s="331"/>
      <c r="D8" s="331"/>
      <c r="E8" s="332"/>
      <c r="F8" s="342" t="s">
        <v>136</v>
      </c>
      <c r="G8" s="342"/>
      <c r="H8" s="342"/>
      <c r="I8" s="342" t="s">
        <v>99</v>
      </c>
      <c r="J8" s="342"/>
      <c r="K8" s="342"/>
      <c r="L8" s="342"/>
      <c r="M8" s="342" t="s">
        <v>137</v>
      </c>
      <c r="N8" s="342"/>
      <c r="O8" s="342"/>
      <c r="P8" s="342"/>
      <c r="Q8" s="273" t="s">
        <v>101</v>
      </c>
      <c r="R8" s="274"/>
      <c r="S8" s="275"/>
      <c r="T8" s="279" t="s">
        <v>139</v>
      </c>
      <c r="U8" s="342" t="s">
        <v>138</v>
      </c>
      <c r="V8" s="342"/>
      <c r="W8" s="342"/>
      <c r="X8" s="279" t="s">
        <v>104</v>
      </c>
      <c r="Y8" s="273" t="s">
        <v>105</v>
      </c>
      <c r="Z8" s="274"/>
      <c r="AA8" s="275"/>
      <c r="AB8" s="289" t="s">
        <v>257</v>
      </c>
      <c r="AC8" s="290"/>
      <c r="AD8" s="290"/>
      <c r="AE8" s="290"/>
      <c r="AF8" s="290"/>
      <c r="AG8" s="291"/>
    </row>
    <row r="9" spans="1:48" ht="15" customHeight="1" x14ac:dyDescent="0.2">
      <c r="A9" s="333"/>
      <c r="B9" s="334"/>
      <c r="C9" s="334"/>
      <c r="D9" s="334"/>
      <c r="E9" s="335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276"/>
      <c r="R9" s="277"/>
      <c r="S9" s="278"/>
      <c r="T9" s="280"/>
      <c r="U9" s="342"/>
      <c r="V9" s="342"/>
      <c r="W9" s="342"/>
      <c r="X9" s="280"/>
      <c r="Y9" s="276"/>
      <c r="Z9" s="277"/>
      <c r="AA9" s="278"/>
      <c r="AB9" s="292"/>
      <c r="AC9" s="293"/>
      <c r="AD9" s="293"/>
      <c r="AE9" s="293"/>
      <c r="AF9" s="293"/>
      <c r="AG9" s="294"/>
    </row>
    <row r="10" spans="1:48" ht="15" customHeight="1" x14ac:dyDescent="0.2">
      <c r="A10" s="336" t="s">
        <v>106</v>
      </c>
      <c r="B10" s="337"/>
      <c r="C10" s="337"/>
      <c r="D10" s="337"/>
      <c r="E10" s="338"/>
      <c r="F10" s="298" t="s">
        <v>107</v>
      </c>
      <c r="G10" s="299"/>
      <c r="H10" s="300"/>
      <c r="I10" s="298" t="s">
        <v>108</v>
      </c>
      <c r="J10" s="299"/>
      <c r="K10" s="299"/>
      <c r="L10" s="300"/>
      <c r="M10" s="281" t="s">
        <v>109</v>
      </c>
      <c r="N10" s="282"/>
      <c r="O10" s="282"/>
      <c r="P10" s="283"/>
      <c r="Q10" s="322">
        <v>120</v>
      </c>
      <c r="R10" s="322"/>
      <c r="S10" s="322"/>
      <c r="T10" s="300" t="s">
        <v>86</v>
      </c>
      <c r="U10" s="322" t="s">
        <v>134</v>
      </c>
      <c r="V10" s="322"/>
      <c r="W10" s="322"/>
      <c r="X10" s="287" t="s">
        <v>133</v>
      </c>
      <c r="Y10" s="281" t="s">
        <v>110</v>
      </c>
      <c r="Z10" s="282"/>
      <c r="AA10" s="283"/>
      <c r="AB10" s="292"/>
      <c r="AC10" s="293"/>
      <c r="AD10" s="293"/>
      <c r="AE10" s="293"/>
      <c r="AF10" s="293"/>
      <c r="AG10" s="294"/>
    </row>
    <row r="11" spans="1:48" ht="15" customHeight="1" thickBot="1" x14ac:dyDescent="0.25">
      <c r="A11" s="339"/>
      <c r="B11" s="340"/>
      <c r="C11" s="340"/>
      <c r="D11" s="340"/>
      <c r="E11" s="341"/>
      <c r="F11" s="301"/>
      <c r="G11" s="302"/>
      <c r="H11" s="303"/>
      <c r="I11" s="301"/>
      <c r="J11" s="302"/>
      <c r="K11" s="302"/>
      <c r="L11" s="303"/>
      <c r="M11" s="284"/>
      <c r="N11" s="285"/>
      <c r="O11" s="285"/>
      <c r="P11" s="286"/>
      <c r="Q11" s="323"/>
      <c r="R11" s="323"/>
      <c r="S11" s="323"/>
      <c r="T11" s="303"/>
      <c r="U11" s="323"/>
      <c r="V11" s="323"/>
      <c r="W11" s="323"/>
      <c r="X11" s="288"/>
      <c r="Y11" s="284"/>
      <c r="Z11" s="285"/>
      <c r="AA11" s="286"/>
      <c r="AB11" s="295"/>
      <c r="AC11" s="296"/>
      <c r="AD11" s="296"/>
      <c r="AE11" s="296"/>
      <c r="AF11" s="296"/>
      <c r="AG11" s="297"/>
    </row>
    <row r="12" spans="1:48" s="2" customFormat="1" ht="24.95" customHeight="1" x14ac:dyDescent="0.2">
      <c r="A12" s="353" t="s">
        <v>0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N12" s="3"/>
      <c r="AO12" s="3"/>
      <c r="AV12" s="3"/>
    </row>
    <row r="13" spans="1:48" s="3" customFormat="1" ht="12.95" customHeight="1" x14ac:dyDescent="0.2">
      <c r="A13" s="305" t="s">
        <v>1</v>
      </c>
      <c r="B13" s="306"/>
      <c r="C13" s="306"/>
      <c r="D13" s="62">
        <v>1</v>
      </c>
      <c r="E13" s="254" t="s">
        <v>2</v>
      </c>
      <c r="F13" s="316"/>
      <c r="G13" s="316"/>
      <c r="H13" s="316"/>
      <c r="I13" s="317"/>
      <c r="J13" s="254" t="s">
        <v>3</v>
      </c>
      <c r="K13" s="255"/>
      <c r="L13" s="255"/>
      <c r="M13" s="255"/>
      <c r="N13" s="255"/>
      <c r="O13" s="256"/>
      <c r="P13" s="223" t="s">
        <v>148</v>
      </c>
      <c r="Q13" s="232"/>
      <c r="R13" s="232"/>
      <c r="S13" s="232"/>
      <c r="T13" s="232"/>
      <c r="U13" s="232"/>
      <c r="V13" s="232"/>
      <c r="W13" s="232"/>
      <c r="X13" s="318"/>
      <c r="Y13" s="223" t="s">
        <v>4</v>
      </c>
      <c r="Z13" s="232"/>
      <c r="AA13" s="232"/>
      <c r="AB13" s="232"/>
      <c r="AC13" s="232"/>
      <c r="AD13" s="232"/>
      <c r="AE13" s="232"/>
      <c r="AF13" s="232"/>
      <c r="AG13" s="233"/>
      <c r="AJ13" s="2"/>
    </row>
    <row r="14" spans="1:48" s="1" customFormat="1" ht="12.95" customHeight="1" x14ac:dyDescent="0.2">
      <c r="A14" s="211"/>
      <c r="B14" s="212"/>
      <c r="C14" s="212"/>
      <c r="D14" s="62">
        <v>2</v>
      </c>
      <c r="E14" s="254" t="s">
        <v>5</v>
      </c>
      <c r="F14" s="255"/>
      <c r="G14" s="255"/>
      <c r="H14" s="255"/>
      <c r="I14" s="256"/>
      <c r="J14" s="254" t="s">
        <v>6</v>
      </c>
      <c r="K14" s="255"/>
      <c r="L14" s="255"/>
      <c r="M14" s="255"/>
      <c r="N14" s="255"/>
      <c r="O14" s="256"/>
      <c r="P14" s="223" t="s">
        <v>140</v>
      </c>
      <c r="Q14" s="232"/>
      <c r="R14" s="232"/>
      <c r="S14" s="232"/>
      <c r="T14" s="232"/>
      <c r="U14" s="232"/>
      <c r="V14" s="232"/>
      <c r="W14" s="232"/>
      <c r="X14" s="318"/>
      <c r="Y14" s="319" t="s">
        <v>141</v>
      </c>
      <c r="Z14" s="320"/>
      <c r="AA14" s="320"/>
      <c r="AB14" s="320"/>
      <c r="AC14" s="320"/>
      <c r="AD14" s="320"/>
      <c r="AE14" s="320"/>
      <c r="AF14" s="320"/>
      <c r="AG14" s="321"/>
      <c r="AI14" s="2"/>
      <c r="AJ14" s="2"/>
      <c r="AK14" s="2"/>
    </row>
    <row r="15" spans="1:48" s="1" customFormat="1" ht="12.95" customHeight="1" x14ac:dyDescent="0.2">
      <c r="A15" s="211"/>
      <c r="B15" s="212"/>
      <c r="C15" s="212"/>
      <c r="D15" s="62">
        <v>3</v>
      </c>
      <c r="E15" s="254" t="s">
        <v>7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6"/>
      <c r="P15" s="186" t="s">
        <v>147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9"/>
      <c r="AI15" s="2"/>
      <c r="AJ15" s="2"/>
      <c r="AK15" s="2"/>
    </row>
    <row r="16" spans="1:48" s="1" customFormat="1" ht="12" customHeight="1" x14ac:dyDescent="0.2">
      <c r="A16" s="211"/>
      <c r="B16" s="212"/>
      <c r="C16" s="212"/>
      <c r="D16" s="62">
        <v>4</v>
      </c>
      <c r="E16" s="254" t="s">
        <v>8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6"/>
      <c r="P16" s="186" t="s">
        <v>150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9"/>
      <c r="AI16" s="3"/>
      <c r="AJ16" s="3"/>
      <c r="AK16" s="3"/>
    </row>
    <row r="17" spans="1:33" s="1" customFormat="1" ht="12" customHeight="1" thickBot="1" x14ac:dyDescent="0.25">
      <c r="A17" s="213"/>
      <c r="B17" s="214"/>
      <c r="C17" s="214"/>
      <c r="D17" s="67">
        <v>5</v>
      </c>
      <c r="E17" s="257" t="s">
        <v>9</v>
      </c>
      <c r="F17" s="258"/>
      <c r="G17" s="258"/>
      <c r="H17" s="258"/>
      <c r="I17" s="259"/>
      <c r="J17" s="257" t="s">
        <v>10</v>
      </c>
      <c r="K17" s="258"/>
      <c r="L17" s="258"/>
      <c r="M17" s="257" t="s">
        <v>11</v>
      </c>
      <c r="N17" s="258"/>
      <c r="O17" s="259"/>
      <c r="P17" s="260" t="s">
        <v>149</v>
      </c>
      <c r="Q17" s="261"/>
      <c r="R17" s="261"/>
      <c r="S17" s="261"/>
      <c r="T17" s="261"/>
      <c r="U17" s="261"/>
      <c r="V17" s="261"/>
      <c r="W17" s="261"/>
      <c r="X17" s="262"/>
      <c r="Y17" s="193" t="s">
        <v>144</v>
      </c>
      <c r="Z17" s="194"/>
      <c r="AA17" s="194"/>
      <c r="AB17" s="263"/>
      <c r="AC17" s="193"/>
      <c r="AD17" s="194"/>
      <c r="AE17" s="194"/>
      <c r="AF17" s="194"/>
      <c r="AG17" s="195"/>
    </row>
    <row r="18" spans="1:33" s="1" customFormat="1" ht="12" customHeight="1" x14ac:dyDescent="0.2">
      <c r="A18" s="307" t="s">
        <v>12</v>
      </c>
      <c r="B18" s="308"/>
      <c r="C18" s="309"/>
      <c r="D18" s="68">
        <f>D17+1</f>
        <v>6</v>
      </c>
      <c r="E18" s="174" t="s">
        <v>13</v>
      </c>
      <c r="F18" s="175"/>
      <c r="G18" s="175"/>
      <c r="H18" s="175"/>
      <c r="I18" s="176"/>
      <c r="J18" s="174" t="s">
        <v>14</v>
      </c>
      <c r="K18" s="175"/>
      <c r="L18" s="175"/>
      <c r="M18" s="175"/>
      <c r="N18" s="175"/>
      <c r="O18" s="176"/>
      <c r="P18" s="215" t="s">
        <v>170</v>
      </c>
      <c r="Q18" s="216"/>
      <c r="R18" s="216"/>
      <c r="S18" s="216"/>
      <c r="T18" s="216"/>
      <c r="U18" s="216"/>
      <c r="V18" s="216"/>
      <c r="W18" s="216"/>
      <c r="X18" s="217"/>
      <c r="Y18" s="215" t="s">
        <v>171</v>
      </c>
      <c r="Z18" s="216"/>
      <c r="AA18" s="216"/>
      <c r="AB18" s="216"/>
      <c r="AC18" s="216"/>
      <c r="AD18" s="216"/>
      <c r="AE18" s="216"/>
      <c r="AF18" s="216"/>
      <c r="AG18" s="218"/>
    </row>
    <row r="19" spans="1:33" s="1" customFormat="1" ht="12.95" customHeight="1" x14ac:dyDescent="0.2">
      <c r="A19" s="310"/>
      <c r="B19" s="311"/>
      <c r="C19" s="312"/>
      <c r="D19" s="244">
        <v>7</v>
      </c>
      <c r="E19" s="245" t="s">
        <v>15</v>
      </c>
      <c r="F19" s="246"/>
      <c r="G19" s="246"/>
      <c r="H19" s="246"/>
      <c r="I19" s="246"/>
      <c r="J19" s="246"/>
      <c r="K19" s="246"/>
      <c r="L19" s="246"/>
      <c r="M19" s="246"/>
      <c r="N19" s="247"/>
      <c r="O19" s="64"/>
      <c r="P19" s="186" t="s">
        <v>17</v>
      </c>
      <c r="Q19" s="187"/>
      <c r="R19" s="187"/>
      <c r="S19" s="187"/>
      <c r="T19" s="188"/>
      <c r="U19" s="186" t="s">
        <v>18</v>
      </c>
      <c r="V19" s="251"/>
      <c r="W19" s="251"/>
      <c r="X19" s="251"/>
      <c r="Y19" s="251"/>
      <c r="Z19" s="252"/>
      <c r="AA19" s="186" t="s">
        <v>19</v>
      </c>
      <c r="AB19" s="187"/>
      <c r="AC19" s="187"/>
      <c r="AD19" s="187"/>
      <c r="AE19" s="187"/>
      <c r="AF19" s="187"/>
      <c r="AG19" s="189"/>
    </row>
    <row r="20" spans="1:33" s="1" customFormat="1" ht="12.95" customHeight="1" x14ac:dyDescent="0.2">
      <c r="A20" s="310"/>
      <c r="B20" s="311"/>
      <c r="C20" s="312"/>
      <c r="D20" s="244"/>
      <c r="E20" s="248"/>
      <c r="F20" s="249"/>
      <c r="G20" s="249"/>
      <c r="H20" s="249"/>
      <c r="I20" s="249"/>
      <c r="J20" s="249"/>
      <c r="K20" s="249"/>
      <c r="L20" s="249"/>
      <c r="M20" s="249"/>
      <c r="N20" s="250"/>
      <c r="O20" s="64" t="s">
        <v>16</v>
      </c>
      <c r="P20" s="354">
        <f>15170.9*0.8</f>
        <v>12136.720000000001</v>
      </c>
      <c r="Q20" s="355"/>
      <c r="R20" s="355"/>
      <c r="S20" s="355"/>
      <c r="T20" s="355"/>
      <c r="U20" s="186" t="s">
        <v>210</v>
      </c>
      <c r="V20" s="187"/>
      <c r="W20" s="187"/>
      <c r="X20" s="187"/>
      <c r="Y20" s="187"/>
      <c r="Z20" s="188"/>
      <c r="AA20" s="354">
        <f>17252.5*1.2</f>
        <v>20703</v>
      </c>
      <c r="AB20" s="355"/>
      <c r="AC20" s="355"/>
      <c r="AD20" s="355"/>
      <c r="AE20" s="355"/>
      <c r="AF20" s="356" t="s">
        <v>20</v>
      </c>
      <c r="AG20" s="356"/>
    </row>
    <row r="21" spans="1:33" s="1" customFormat="1" ht="12" customHeight="1" x14ac:dyDescent="0.2">
      <c r="A21" s="310"/>
      <c r="B21" s="311"/>
      <c r="C21" s="312"/>
      <c r="D21" s="63">
        <f>D19+1</f>
        <v>8</v>
      </c>
      <c r="E21" s="178" t="s">
        <v>21</v>
      </c>
      <c r="F21" s="179"/>
      <c r="G21" s="179"/>
      <c r="H21" s="179" t="s">
        <v>17</v>
      </c>
      <c r="I21" s="221"/>
      <c r="J21" s="178" t="s">
        <v>18</v>
      </c>
      <c r="K21" s="179"/>
      <c r="L21" s="178" t="s">
        <v>19</v>
      </c>
      <c r="M21" s="179"/>
      <c r="N21" s="221"/>
      <c r="O21" s="64" t="s">
        <v>16</v>
      </c>
      <c r="P21" s="186" t="s">
        <v>212</v>
      </c>
      <c r="Q21" s="187"/>
      <c r="R21" s="187"/>
      <c r="S21" s="187"/>
      <c r="T21" s="188"/>
      <c r="U21" s="186" t="s">
        <v>172</v>
      </c>
      <c r="V21" s="187"/>
      <c r="W21" s="187"/>
      <c r="X21" s="187"/>
      <c r="Y21" s="187"/>
      <c r="Z21" s="187"/>
      <c r="AA21" s="186" t="s">
        <v>211</v>
      </c>
      <c r="AB21" s="187"/>
      <c r="AC21" s="187"/>
      <c r="AD21" s="187"/>
      <c r="AE21" s="188"/>
      <c r="AF21" s="186" t="s">
        <v>159</v>
      </c>
      <c r="AG21" s="187"/>
    </row>
    <row r="22" spans="1:33" s="1" customFormat="1" ht="12" customHeight="1" x14ac:dyDescent="0.2">
      <c r="A22" s="310"/>
      <c r="B22" s="311"/>
      <c r="C22" s="312"/>
      <c r="D22" s="63">
        <f t="shared" ref="D22:D67" si="0">D21+1</f>
        <v>9</v>
      </c>
      <c r="E22" s="178" t="s">
        <v>22</v>
      </c>
      <c r="F22" s="179"/>
      <c r="G22" s="179"/>
      <c r="H22" s="179" t="s">
        <v>17</v>
      </c>
      <c r="I22" s="221"/>
      <c r="J22" s="178" t="s">
        <v>18</v>
      </c>
      <c r="K22" s="179"/>
      <c r="L22" s="178" t="s">
        <v>19</v>
      </c>
      <c r="M22" s="179"/>
      <c r="N22" s="221"/>
      <c r="O22" s="64" t="s">
        <v>16</v>
      </c>
      <c r="P22" s="186" t="s">
        <v>232</v>
      </c>
      <c r="Q22" s="187"/>
      <c r="R22" s="187"/>
      <c r="S22" s="187"/>
      <c r="T22" s="188"/>
      <c r="U22" s="186" t="s">
        <v>173</v>
      </c>
      <c r="V22" s="187"/>
      <c r="W22" s="187"/>
      <c r="X22" s="187"/>
      <c r="Y22" s="187"/>
      <c r="Z22" s="187"/>
      <c r="AA22" s="186" t="s">
        <v>233</v>
      </c>
      <c r="AB22" s="187"/>
      <c r="AC22" s="187"/>
      <c r="AD22" s="187"/>
      <c r="AE22" s="188"/>
      <c r="AF22" s="186" t="s">
        <v>161</v>
      </c>
      <c r="AG22" s="189"/>
    </row>
    <row r="23" spans="1:33" s="1" customFormat="1" ht="12" customHeight="1" x14ac:dyDescent="0.2">
      <c r="A23" s="310"/>
      <c r="B23" s="311"/>
      <c r="C23" s="312"/>
      <c r="D23" s="63">
        <f t="shared" si="0"/>
        <v>10</v>
      </c>
      <c r="E23" s="178" t="s">
        <v>23</v>
      </c>
      <c r="F23" s="179"/>
      <c r="G23" s="179"/>
      <c r="H23" s="179"/>
      <c r="I23" s="179"/>
      <c r="J23" s="179"/>
      <c r="K23" s="179"/>
      <c r="L23" s="179"/>
      <c r="M23" s="179"/>
      <c r="N23" s="221"/>
      <c r="O23" s="64" t="s">
        <v>16</v>
      </c>
      <c r="P23" s="186" t="s">
        <v>174</v>
      </c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8"/>
      <c r="AF23" s="186" t="s">
        <v>159</v>
      </c>
      <c r="AG23" s="187"/>
    </row>
    <row r="24" spans="1:33" s="1" customFormat="1" ht="12" customHeight="1" x14ac:dyDescent="0.2">
      <c r="A24" s="310"/>
      <c r="B24" s="311"/>
      <c r="C24" s="312"/>
      <c r="D24" s="63">
        <f t="shared" si="0"/>
        <v>11</v>
      </c>
      <c r="E24" s="178" t="s">
        <v>24</v>
      </c>
      <c r="F24" s="179"/>
      <c r="G24" s="179"/>
      <c r="H24" s="179"/>
      <c r="I24" s="179"/>
      <c r="J24" s="179"/>
      <c r="K24" s="179"/>
      <c r="L24" s="179"/>
      <c r="M24" s="179"/>
      <c r="N24" s="221"/>
      <c r="O24" s="64" t="s">
        <v>16</v>
      </c>
      <c r="P24" s="186" t="s">
        <v>162</v>
      </c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8"/>
      <c r="AF24" s="186" t="s">
        <v>161</v>
      </c>
      <c r="AG24" s="189"/>
    </row>
    <row r="25" spans="1:33" s="1" customFormat="1" ht="12" customHeight="1" x14ac:dyDescent="0.2">
      <c r="A25" s="310"/>
      <c r="B25" s="311"/>
      <c r="C25" s="312"/>
      <c r="D25" s="63">
        <f t="shared" si="0"/>
        <v>12</v>
      </c>
      <c r="E25" s="178" t="s">
        <v>25</v>
      </c>
      <c r="F25" s="179"/>
      <c r="G25" s="179"/>
      <c r="H25" s="179"/>
      <c r="I25" s="179"/>
      <c r="J25" s="179"/>
      <c r="K25" s="179"/>
      <c r="L25" s="179"/>
      <c r="M25" s="179"/>
      <c r="N25" s="221"/>
      <c r="O25" s="64" t="s">
        <v>16</v>
      </c>
      <c r="P25" s="186" t="s">
        <v>79</v>
      </c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8"/>
      <c r="AF25" s="186"/>
      <c r="AG25" s="189"/>
    </row>
    <row r="26" spans="1:33" s="1" customFormat="1" ht="12" customHeight="1" x14ac:dyDescent="0.2">
      <c r="A26" s="310"/>
      <c r="B26" s="311"/>
      <c r="C26" s="312"/>
      <c r="D26" s="63">
        <f t="shared" si="0"/>
        <v>13</v>
      </c>
      <c r="E26" s="178" t="s">
        <v>26</v>
      </c>
      <c r="F26" s="179"/>
      <c r="G26" s="179"/>
      <c r="H26" s="179"/>
      <c r="I26" s="179"/>
      <c r="J26" s="179"/>
      <c r="K26" s="179"/>
      <c r="L26" s="179"/>
      <c r="M26" s="179"/>
      <c r="N26" s="221"/>
      <c r="O26" s="64" t="s">
        <v>16</v>
      </c>
      <c r="P26" s="186" t="s">
        <v>79</v>
      </c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8"/>
      <c r="AF26" s="186"/>
      <c r="AG26" s="189"/>
    </row>
    <row r="27" spans="1:33" s="1" customFormat="1" ht="12" customHeight="1" x14ac:dyDescent="0.2">
      <c r="A27" s="310"/>
      <c r="B27" s="311"/>
      <c r="C27" s="312"/>
      <c r="D27" s="63">
        <f t="shared" si="0"/>
        <v>14</v>
      </c>
      <c r="E27" s="229" t="s">
        <v>27</v>
      </c>
      <c r="F27" s="230"/>
      <c r="G27" s="230"/>
      <c r="H27" s="230"/>
      <c r="I27" s="230"/>
      <c r="J27" s="230"/>
      <c r="K27" s="230"/>
      <c r="L27" s="230"/>
      <c r="M27" s="230"/>
      <c r="N27" s="231"/>
      <c r="O27" s="64" t="s">
        <v>16</v>
      </c>
      <c r="P27" s="186" t="s">
        <v>175</v>
      </c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8"/>
      <c r="AF27" s="186" t="s">
        <v>164</v>
      </c>
      <c r="AG27" s="189"/>
    </row>
    <row r="28" spans="1:33" s="1" customFormat="1" ht="12" customHeight="1" x14ac:dyDescent="0.2">
      <c r="A28" s="310"/>
      <c r="B28" s="311"/>
      <c r="C28" s="312"/>
      <c r="D28" s="63">
        <f t="shared" si="0"/>
        <v>15</v>
      </c>
      <c r="E28" s="178" t="s">
        <v>28</v>
      </c>
      <c r="F28" s="179"/>
      <c r="G28" s="179"/>
      <c r="H28" s="179"/>
      <c r="I28" s="179"/>
      <c r="J28" s="179"/>
      <c r="K28" s="179"/>
      <c r="L28" s="179"/>
      <c r="M28" s="179"/>
      <c r="N28" s="179"/>
      <c r="O28" s="221"/>
      <c r="P28" s="186" t="s">
        <v>178</v>
      </c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9"/>
    </row>
    <row r="29" spans="1:33" s="1" customFormat="1" ht="12" customHeight="1" x14ac:dyDescent="0.2">
      <c r="A29" s="310"/>
      <c r="B29" s="311"/>
      <c r="C29" s="312"/>
      <c r="D29" s="63">
        <f t="shared" si="0"/>
        <v>16</v>
      </c>
      <c r="E29" s="178" t="s">
        <v>29</v>
      </c>
      <c r="F29" s="179"/>
      <c r="G29" s="179"/>
      <c r="H29" s="179"/>
      <c r="I29" s="221"/>
      <c r="J29" s="178" t="s">
        <v>30</v>
      </c>
      <c r="K29" s="179"/>
      <c r="L29" s="179"/>
      <c r="M29" s="179"/>
      <c r="N29" s="179"/>
      <c r="O29" s="221"/>
      <c r="P29" s="186" t="s">
        <v>177</v>
      </c>
      <c r="Q29" s="187"/>
      <c r="R29" s="187"/>
      <c r="S29" s="187"/>
      <c r="T29" s="187"/>
      <c r="U29" s="187"/>
      <c r="V29" s="187"/>
      <c r="W29" s="187"/>
      <c r="X29" s="188"/>
      <c r="Y29" s="186" t="s">
        <v>176</v>
      </c>
      <c r="Z29" s="187"/>
      <c r="AA29" s="187"/>
      <c r="AB29" s="187"/>
      <c r="AC29" s="187"/>
      <c r="AD29" s="187"/>
      <c r="AE29" s="187"/>
      <c r="AF29" s="187"/>
      <c r="AG29" s="189"/>
    </row>
    <row r="30" spans="1:33" s="1" customFormat="1" ht="12" customHeight="1" x14ac:dyDescent="0.2">
      <c r="A30" s="310"/>
      <c r="B30" s="311"/>
      <c r="C30" s="312"/>
      <c r="D30" s="63">
        <f t="shared" si="0"/>
        <v>17</v>
      </c>
      <c r="E30" s="178" t="s">
        <v>31</v>
      </c>
      <c r="F30" s="179"/>
      <c r="G30" s="179"/>
      <c r="H30" s="179"/>
      <c r="I30" s="179"/>
      <c r="J30" s="179"/>
      <c r="K30" s="179"/>
      <c r="L30" s="179"/>
      <c r="M30" s="179"/>
      <c r="N30" s="221"/>
      <c r="O30" s="64" t="s">
        <v>16</v>
      </c>
      <c r="P30" s="186" t="s">
        <v>231</v>
      </c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8"/>
      <c r="AF30" s="186" t="s">
        <v>227</v>
      </c>
      <c r="AG30" s="189"/>
    </row>
    <row r="31" spans="1:33" s="1" customFormat="1" ht="12" customHeight="1" x14ac:dyDescent="0.2">
      <c r="A31" s="310"/>
      <c r="B31" s="311"/>
      <c r="C31" s="312"/>
      <c r="D31" s="63">
        <f t="shared" si="0"/>
        <v>18</v>
      </c>
      <c r="E31" s="178" t="s">
        <v>81</v>
      </c>
      <c r="F31" s="179"/>
      <c r="G31" s="179"/>
      <c r="H31" s="179"/>
      <c r="I31" s="221"/>
      <c r="J31" s="65" t="s">
        <v>32</v>
      </c>
      <c r="K31" s="65"/>
      <c r="L31" s="65"/>
      <c r="M31" s="65"/>
      <c r="N31" s="65"/>
      <c r="O31" s="64" t="s">
        <v>16</v>
      </c>
      <c r="P31" s="186" t="s">
        <v>205</v>
      </c>
      <c r="Q31" s="187"/>
      <c r="R31" s="187"/>
      <c r="S31" s="187"/>
      <c r="T31" s="187"/>
      <c r="U31" s="187"/>
      <c r="V31" s="187"/>
      <c r="W31" s="187"/>
      <c r="X31" s="188"/>
      <c r="Y31" s="186" t="s">
        <v>179</v>
      </c>
      <c r="Z31" s="187"/>
      <c r="AA31" s="187"/>
      <c r="AB31" s="187"/>
      <c r="AC31" s="187"/>
      <c r="AD31" s="187"/>
      <c r="AE31" s="188"/>
      <c r="AF31" s="186" t="s">
        <v>169</v>
      </c>
      <c r="AG31" s="189"/>
    </row>
    <row r="32" spans="1:33" s="1" customFormat="1" ht="12" customHeight="1" x14ac:dyDescent="0.2">
      <c r="A32" s="310"/>
      <c r="B32" s="311"/>
      <c r="C32" s="312"/>
      <c r="D32" s="63">
        <f t="shared" si="0"/>
        <v>19</v>
      </c>
      <c r="E32" s="178" t="s">
        <v>82</v>
      </c>
      <c r="F32" s="179"/>
      <c r="G32" s="179"/>
      <c r="H32" s="179"/>
      <c r="I32" s="221"/>
      <c r="J32" s="178" t="s">
        <v>83</v>
      </c>
      <c r="K32" s="179"/>
      <c r="L32" s="179"/>
      <c r="M32" s="179"/>
      <c r="N32" s="179"/>
      <c r="O32" s="221"/>
      <c r="P32" s="186" t="s">
        <v>204</v>
      </c>
      <c r="Q32" s="187"/>
      <c r="R32" s="187"/>
      <c r="S32" s="187"/>
      <c r="T32" s="187"/>
      <c r="U32" s="187"/>
      <c r="V32" s="187"/>
      <c r="W32" s="187"/>
      <c r="X32" s="188"/>
      <c r="Y32" s="186" t="s">
        <v>205</v>
      </c>
      <c r="Z32" s="187"/>
      <c r="AA32" s="187"/>
      <c r="AB32" s="187"/>
      <c r="AC32" s="187"/>
      <c r="AD32" s="187"/>
      <c r="AE32" s="187"/>
      <c r="AF32" s="187"/>
      <c r="AG32" s="189"/>
    </row>
    <row r="33" spans="1:35" s="1" customFormat="1" ht="12" customHeight="1" x14ac:dyDescent="0.2">
      <c r="A33" s="310"/>
      <c r="B33" s="311"/>
      <c r="C33" s="312"/>
      <c r="D33" s="63">
        <f t="shared" si="0"/>
        <v>20</v>
      </c>
      <c r="E33" s="178" t="s">
        <v>84</v>
      </c>
      <c r="F33" s="179"/>
      <c r="G33" s="179"/>
      <c r="H33" s="179"/>
      <c r="I33" s="179"/>
      <c r="J33" s="179"/>
      <c r="K33" s="179"/>
      <c r="L33" s="179"/>
      <c r="M33" s="179"/>
      <c r="N33" s="179"/>
      <c r="O33" s="221"/>
      <c r="P33" s="186" t="s">
        <v>204</v>
      </c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9"/>
    </row>
    <row r="34" spans="1:35" s="1" customFormat="1" ht="12" customHeight="1" thickBot="1" x14ac:dyDescent="0.25">
      <c r="A34" s="313"/>
      <c r="B34" s="314"/>
      <c r="C34" s="315"/>
      <c r="D34" s="69">
        <f t="shared" si="0"/>
        <v>21</v>
      </c>
      <c r="E34" s="190" t="s">
        <v>91</v>
      </c>
      <c r="F34" s="191"/>
      <c r="G34" s="191"/>
      <c r="H34" s="191"/>
      <c r="I34" s="191"/>
      <c r="J34" s="191"/>
      <c r="K34" s="191"/>
      <c r="L34" s="191"/>
      <c r="M34" s="191"/>
      <c r="N34" s="191"/>
      <c r="O34" s="70" t="s">
        <v>16</v>
      </c>
      <c r="P34" s="193" t="s">
        <v>173</v>
      </c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263"/>
      <c r="AF34" s="193"/>
      <c r="AG34" s="195"/>
    </row>
    <row r="35" spans="1:35" s="1" customFormat="1" ht="12" customHeight="1" x14ac:dyDescent="0.2">
      <c r="A35" s="208" t="s">
        <v>33</v>
      </c>
      <c r="B35" s="236"/>
      <c r="C35" s="236"/>
      <c r="D35" s="71">
        <f t="shared" si="0"/>
        <v>22</v>
      </c>
      <c r="E35" s="174" t="s">
        <v>34</v>
      </c>
      <c r="F35" s="175"/>
      <c r="G35" s="175"/>
      <c r="H35" s="175"/>
      <c r="I35" s="175"/>
      <c r="J35" s="175"/>
      <c r="K35" s="175"/>
      <c r="L35" s="175"/>
      <c r="M35" s="175"/>
      <c r="N35" s="175"/>
      <c r="O35" s="176"/>
      <c r="P35" s="215" t="s">
        <v>200</v>
      </c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8"/>
    </row>
    <row r="36" spans="1:35" s="1" customFormat="1" ht="12" customHeight="1" x14ac:dyDescent="0.2">
      <c r="A36" s="237"/>
      <c r="B36" s="238"/>
      <c r="C36" s="238"/>
      <c r="D36" s="62">
        <f t="shared" si="0"/>
        <v>23</v>
      </c>
      <c r="E36" s="178" t="s">
        <v>35</v>
      </c>
      <c r="F36" s="179"/>
      <c r="G36" s="179"/>
      <c r="H36" s="179"/>
      <c r="I36" s="179"/>
      <c r="J36" s="179"/>
      <c r="K36" s="179"/>
      <c r="L36" s="179"/>
      <c r="M36" s="179"/>
      <c r="N36" s="179"/>
      <c r="O36" s="221"/>
      <c r="P36" s="186" t="s">
        <v>222</v>
      </c>
      <c r="Q36" s="187"/>
      <c r="R36" s="187"/>
      <c r="S36" s="187"/>
      <c r="T36" s="187"/>
      <c r="U36" s="187"/>
      <c r="V36" s="187"/>
      <c r="W36" s="187"/>
      <c r="X36" s="188"/>
      <c r="Y36" s="186" t="s">
        <v>221</v>
      </c>
      <c r="Z36" s="187"/>
      <c r="AA36" s="187"/>
      <c r="AB36" s="187"/>
      <c r="AC36" s="187"/>
      <c r="AD36" s="187"/>
      <c r="AE36" s="187"/>
      <c r="AF36" s="187"/>
      <c r="AG36" s="189"/>
      <c r="AH36" s="234"/>
      <c r="AI36" s="235"/>
    </row>
    <row r="37" spans="1:35" s="1" customFormat="1" ht="12" customHeight="1" thickBot="1" x14ac:dyDescent="0.25">
      <c r="A37" s="239"/>
      <c r="B37" s="240"/>
      <c r="C37" s="240"/>
      <c r="D37" s="67">
        <f t="shared" si="0"/>
        <v>24</v>
      </c>
      <c r="E37" s="190" t="s">
        <v>36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2"/>
      <c r="P37" s="193" t="s">
        <v>40</v>
      </c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5"/>
    </row>
    <row r="38" spans="1:35" s="1" customFormat="1" ht="12" customHeight="1" x14ac:dyDescent="0.2">
      <c r="A38" s="208" t="s">
        <v>37</v>
      </c>
      <c r="B38" s="236"/>
      <c r="C38" s="236"/>
      <c r="D38" s="71">
        <f t="shared" si="0"/>
        <v>25</v>
      </c>
      <c r="E38" s="174" t="s">
        <v>52</v>
      </c>
      <c r="F38" s="175"/>
      <c r="G38" s="175"/>
      <c r="H38" s="175"/>
      <c r="I38" s="175"/>
      <c r="J38" s="175"/>
      <c r="K38" s="175"/>
      <c r="L38" s="175"/>
      <c r="M38" s="175"/>
      <c r="N38" s="175"/>
      <c r="O38" s="176"/>
      <c r="P38" s="215" t="s">
        <v>53</v>
      </c>
      <c r="Q38" s="216"/>
      <c r="R38" s="216"/>
      <c r="S38" s="216"/>
      <c r="T38" s="216"/>
      <c r="U38" s="216"/>
      <c r="V38" s="216"/>
      <c r="W38" s="216"/>
      <c r="X38" s="217"/>
      <c r="Y38" s="215" t="s">
        <v>54</v>
      </c>
      <c r="Z38" s="216"/>
      <c r="AA38" s="216"/>
      <c r="AB38" s="216"/>
      <c r="AC38" s="216"/>
      <c r="AD38" s="216"/>
      <c r="AE38" s="216"/>
      <c r="AF38" s="216"/>
      <c r="AG38" s="218"/>
    </row>
    <row r="39" spans="1:35" s="1" customFormat="1" ht="12" customHeight="1" x14ac:dyDescent="0.2">
      <c r="A39" s="237"/>
      <c r="B39" s="238"/>
      <c r="C39" s="238"/>
      <c r="D39" s="62">
        <f t="shared" si="0"/>
        <v>26</v>
      </c>
      <c r="E39" s="178" t="s">
        <v>38</v>
      </c>
      <c r="F39" s="179"/>
      <c r="G39" s="179"/>
      <c r="H39" s="179"/>
      <c r="I39" s="179"/>
      <c r="J39" s="179"/>
      <c r="K39" s="179"/>
      <c r="L39" s="179"/>
      <c r="M39" s="179"/>
      <c r="N39" s="221"/>
      <c r="O39" s="61" t="s">
        <v>16</v>
      </c>
      <c r="P39" s="186" t="s">
        <v>250</v>
      </c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8"/>
      <c r="AF39" s="186" t="s">
        <v>55</v>
      </c>
      <c r="AG39" s="189"/>
    </row>
    <row r="40" spans="1:35" s="1" customFormat="1" ht="12" customHeight="1" x14ac:dyDescent="0.2">
      <c r="A40" s="237"/>
      <c r="B40" s="238"/>
      <c r="C40" s="238"/>
      <c r="D40" s="62">
        <f t="shared" si="0"/>
        <v>27</v>
      </c>
      <c r="E40" s="178" t="s">
        <v>39</v>
      </c>
      <c r="F40" s="179"/>
      <c r="G40" s="179"/>
      <c r="H40" s="179"/>
      <c r="I40" s="179"/>
      <c r="J40" s="179"/>
      <c r="K40" s="179"/>
      <c r="L40" s="179"/>
      <c r="M40" s="179"/>
      <c r="N40" s="179"/>
      <c r="O40" s="221"/>
      <c r="P40" s="186" t="s">
        <v>88</v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9"/>
    </row>
    <row r="41" spans="1:35" s="1" customFormat="1" ht="12" customHeight="1" thickBot="1" x14ac:dyDescent="0.25">
      <c r="A41" s="239"/>
      <c r="B41" s="240"/>
      <c r="C41" s="240"/>
      <c r="D41" s="67">
        <f t="shared" si="0"/>
        <v>28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2"/>
      <c r="P41" s="193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5"/>
    </row>
    <row r="42" spans="1:35" s="1" customFormat="1" ht="12" customHeight="1" x14ac:dyDescent="0.2">
      <c r="A42" s="208" t="s">
        <v>56</v>
      </c>
      <c r="B42" s="210"/>
      <c r="C42" s="210"/>
      <c r="D42" s="71">
        <f>D41+1</f>
        <v>29</v>
      </c>
      <c r="E42" s="174" t="s">
        <v>57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6"/>
      <c r="P42" s="215" t="s">
        <v>198</v>
      </c>
      <c r="Q42" s="216"/>
      <c r="R42" s="216"/>
      <c r="S42" s="216"/>
      <c r="T42" s="216"/>
      <c r="U42" s="216"/>
      <c r="V42" s="216"/>
      <c r="W42" s="216"/>
      <c r="X42" s="217"/>
      <c r="Y42" s="215" t="s">
        <v>201</v>
      </c>
      <c r="Z42" s="216"/>
      <c r="AA42" s="216"/>
      <c r="AB42" s="216"/>
      <c r="AC42" s="216"/>
      <c r="AD42" s="216"/>
      <c r="AE42" s="216"/>
      <c r="AF42" s="216"/>
      <c r="AG42" s="218"/>
    </row>
    <row r="43" spans="1:35" s="1" customFormat="1" ht="12" customHeight="1" x14ac:dyDescent="0.2">
      <c r="A43" s="211"/>
      <c r="B43" s="212"/>
      <c r="C43" s="212"/>
      <c r="D43" s="62">
        <f t="shared" si="0"/>
        <v>30</v>
      </c>
      <c r="E43" s="178" t="s">
        <v>58</v>
      </c>
      <c r="F43" s="179"/>
      <c r="G43" s="179"/>
      <c r="H43" s="179"/>
      <c r="I43" s="179"/>
      <c r="J43" s="179"/>
      <c r="K43" s="179"/>
      <c r="L43" s="179"/>
      <c r="M43" s="179"/>
      <c r="N43" s="179"/>
      <c r="O43" s="221"/>
      <c r="P43" s="186" t="s">
        <v>223</v>
      </c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9"/>
    </row>
    <row r="44" spans="1:35" s="1" customFormat="1" ht="12" customHeight="1" x14ac:dyDescent="0.2">
      <c r="A44" s="211"/>
      <c r="B44" s="212"/>
      <c r="C44" s="212"/>
      <c r="D44" s="62">
        <f t="shared" si="0"/>
        <v>31</v>
      </c>
      <c r="E44" s="178" t="s">
        <v>59</v>
      </c>
      <c r="F44" s="179"/>
      <c r="G44" s="179"/>
      <c r="H44" s="179"/>
      <c r="I44" s="179"/>
      <c r="J44" s="179"/>
      <c r="K44" s="179"/>
      <c r="L44" s="179"/>
      <c r="M44" s="179"/>
      <c r="N44" s="179"/>
      <c r="O44" s="221"/>
      <c r="P44" s="186" t="s">
        <v>220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9"/>
    </row>
    <row r="45" spans="1:35" s="1" customFormat="1" ht="12" customHeight="1" x14ac:dyDescent="0.2">
      <c r="A45" s="211"/>
      <c r="B45" s="212"/>
      <c r="C45" s="212"/>
      <c r="D45" s="62">
        <f t="shared" si="0"/>
        <v>32</v>
      </c>
      <c r="E45" s="178" t="s">
        <v>34</v>
      </c>
      <c r="F45" s="179"/>
      <c r="G45" s="179"/>
      <c r="H45" s="179"/>
      <c r="I45" s="179"/>
      <c r="J45" s="179"/>
      <c r="K45" s="179"/>
      <c r="L45" s="179"/>
      <c r="M45" s="179"/>
      <c r="N45" s="179"/>
      <c r="O45" s="221"/>
      <c r="P45" s="186" t="s">
        <v>90</v>
      </c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9"/>
    </row>
    <row r="46" spans="1:35" s="1" customFormat="1" ht="12" customHeight="1" x14ac:dyDescent="0.2">
      <c r="A46" s="211"/>
      <c r="B46" s="212"/>
      <c r="C46" s="212"/>
      <c r="D46" s="62">
        <f t="shared" si="0"/>
        <v>33</v>
      </c>
      <c r="E46" s="178" t="s">
        <v>60</v>
      </c>
      <c r="F46" s="179"/>
      <c r="G46" s="179"/>
      <c r="H46" s="179"/>
      <c r="I46" s="179"/>
      <c r="J46" s="179"/>
      <c r="K46" s="179"/>
      <c r="L46" s="179"/>
      <c r="M46" s="179"/>
      <c r="N46" s="179"/>
      <c r="O46" s="221"/>
      <c r="P46" s="186" t="s">
        <v>94</v>
      </c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9"/>
    </row>
    <row r="47" spans="1:35" s="1" customFormat="1" ht="12" customHeight="1" x14ac:dyDescent="0.2">
      <c r="A47" s="211"/>
      <c r="B47" s="212"/>
      <c r="C47" s="212"/>
      <c r="D47" s="62">
        <f t="shared" si="0"/>
        <v>34</v>
      </c>
      <c r="E47" s="178" t="s">
        <v>61</v>
      </c>
      <c r="F47" s="179"/>
      <c r="G47" s="179"/>
      <c r="H47" s="179"/>
      <c r="I47" s="179"/>
      <c r="J47" s="179"/>
      <c r="K47" s="179"/>
      <c r="L47" s="179"/>
      <c r="M47" s="179"/>
      <c r="N47" s="179"/>
      <c r="O47" s="221"/>
      <c r="P47" s="186" t="s">
        <v>40</v>
      </c>
      <c r="Q47" s="187"/>
      <c r="R47" s="187"/>
      <c r="S47" s="187"/>
      <c r="T47" s="187"/>
      <c r="U47" s="187"/>
      <c r="V47" s="187"/>
      <c r="W47" s="187"/>
      <c r="X47" s="188"/>
      <c r="Y47" s="186" t="s">
        <v>40</v>
      </c>
      <c r="Z47" s="187"/>
      <c r="AA47" s="187"/>
      <c r="AB47" s="187"/>
      <c r="AC47" s="187"/>
      <c r="AD47" s="187"/>
      <c r="AE47" s="187"/>
      <c r="AF47" s="187"/>
      <c r="AG47" s="189"/>
    </row>
    <row r="48" spans="1:35" s="1" customFormat="1" ht="12" customHeight="1" x14ac:dyDescent="0.2">
      <c r="A48" s="211"/>
      <c r="B48" s="212"/>
      <c r="C48" s="212"/>
      <c r="D48" s="62">
        <f t="shared" si="0"/>
        <v>35</v>
      </c>
      <c r="E48" s="178" t="s">
        <v>62</v>
      </c>
      <c r="F48" s="179"/>
      <c r="G48" s="179"/>
      <c r="H48" s="179"/>
      <c r="I48" s="179"/>
      <c r="J48" s="179"/>
      <c r="K48" s="179"/>
      <c r="L48" s="179"/>
      <c r="M48" s="179"/>
      <c r="N48" s="179"/>
      <c r="O48" s="221"/>
      <c r="P48" s="186" t="s">
        <v>203</v>
      </c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9"/>
    </row>
    <row r="49" spans="1:36" s="1" customFormat="1" ht="15" customHeight="1" x14ac:dyDescent="0.2">
      <c r="A49" s="211"/>
      <c r="B49" s="212"/>
      <c r="C49" s="212"/>
      <c r="D49" s="62">
        <f t="shared" si="0"/>
        <v>36</v>
      </c>
      <c r="E49" s="178" t="s">
        <v>80</v>
      </c>
      <c r="F49" s="179"/>
      <c r="G49" s="179"/>
      <c r="H49" s="179"/>
      <c r="I49" s="179"/>
      <c r="J49" s="179"/>
      <c r="K49" s="179"/>
      <c r="L49" s="179"/>
      <c r="M49" s="179"/>
      <c r="N49" s="221"/>
      <c r="O49" s="61" t="s">
        <v>16</v>
      </c>
      <c r="P49" s="186" t="s">
        <v>190</v>
      </c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8"/>
      <c r="AF49" s="186" t="s">
        <v>41</v>
      </c>
      <c r="AG49" s="189"/>
    </row>
    <row r="50" spans="1:36" s="1" customFormat="1" ht="15" customHeight="1" thickBot="1" x14ac:dyDescent="0.25">
      <c r="A50" s="213"/>
      <c r="B50" s="214"/>
      <c r="C50" s="214"/>
      <c r="D50" s="67">
        <f t="shared" si="0"/>
        <v>37</v>
      </c>
      <c r="E50" s="190" t="s">
        <v>63</v>
      </c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193" t="s">
        <v>217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</row>
    <row r="51" spans="1:36" s="1" customFormat="1" ht="12" customHeight="1" x14ac:dyDescent="0.2">
      <c r="A51" s="208" t="s">
        <v>64</v>
      </c>
      <c r="B51" s="210"/>
      <c r="C51" s="210"/>
      <c r="D51" s="71">
        <f t="shared" si="0"/>
        <v>38</v>
      </c>
      <c r="E51" s="174" t="s">
        <v>65</v>
      </c>
      <c r="F51" s="175"/>
      <c r="G51" s="175"/>
      <c r="H51" s="175"/>
      <c r="I51" s="175"/>
      <c r="J51" s="175"/>
      <c r="K51" s="175"/>
      <c r="L51" s="175"/>
      <c r="M51" s="175"/>
      <c r="N51" s="175"/>
      <c r="O51" s="176"/>
      <c r="P51" s="215" t="s">
        <v>236</v>
      </c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8"/>
    </row>
    <row r="52" spans="1:36" s="1" customFormat="1" ht="12" customHeight="1" x14ac:dyDescent="0.2">
      <c r="A52" s="211"/>
      <c r="B52" s="212"/>
      <c r="C52" s="212"/>
      <c r="D52" s="62">
        <f t="shared" si="0"/>
        <v>39</v>
      </c>
      <c r="E52" s="178" t="s">
        <v>42</v>
      </c>
      <c r="F52" s="179"/>
      <c r="G52" s="179"/>
      <c r="H52" s="179"/>
      <c r="I52" s="179"/>
      <c r="J52" s="179"/>
      <c r="K52" s="179"/>
      <c r="L52" s="179"/>
      <c r="M52" s="179"/>
      <c r="N52" s="179"/>
      <c r="O52" s="221"/>
      <c r="P52" s="186" t="s">
        <v>198</v>
      </c>
      <c r="Q52" s="187"/>
      <c r="R52" s="187"/>
      <c r="S52" s="187"/>
      <c r="T52" s="187"/>
      <c r="U52" s="187"/>
      <c r="V52" s="187"/>
      <c r="W52" s="187"/>
      <c r="X52" s="188"/>
      <c r="Y52" s="186" t="s">
        <v>199</v>
      </c>
      <c r="Z52" s="187"/>
      <c r="AA52" s="187"/>
      <c r="AB52" s="187"/>
      <c r="AC52" s="187"/>
      <c r="AD52" s="187"/>
      <c r="AE52" s="187"/>
      <c r="AF52" s="187"/>
      <c r="AG52" s="189"/>
    </row>
    <row r="53" spans="1:36" s="1" customFormat="1" ht="12" customHeight="1" x14ac:dyDescent="0.2">
      <c r="A53" s="211"/>
      <c r="B53" s="212"/>
      <c r="C53" s="212"/>
      <c r="D53" s="62">
        <f t="shared" si="0"/>
        <v>40</v>
      </c>
      <c r="E53" s="178" t="s">
        <v>43</v>
      </c>
      <c r="F53" s="179"/>
      <c r="G53" s="179"/>
      <c r="H53" s="179"/>
      <c r="I53" s="179"/>
      <c r="J53" s="179"/>
      <c r="K53" s="179"/>
      <c r="L53" s="179"/>
      <c r="M53" s="179"/>
      <c r="N53" s="179"/>
      <c r="O53" s="221"/>
      <c r="P53" s="186" t="s">
        <v>66</v>
      </c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9"/>
      <c r="AI53" s="2"/>
      <c r="AJ53" s="2"/>
    </row>
    <row r="54" spans="1:36" s="1" customFormat="1" ht="12" customHeight="1" x14ac:dyDescent="0.2">
      <c r="A54" s="211"/>
      <c r="B54" s="212"/>
      <c r="C54" s="212"/>
      <c r="D54" s="62">
        <f t="shared" si="0"/>
        <v>41</v>
      </c>
      <c r="E54" s="178" t="s">
        <v>44</v>
      </c>
      <c r="F54" s="179"/>
      <c r="G54" s="179"/>
      <c r="H54" s="179"/>
      <c r="I54" s="179"/>
      <c r="J54" s="179"/>
      <c r="K54" s="179"/>
      <c r="L54" s="179"/>
      <c r="M54" s="179"/>
      <c r="N54" s="179"/>
      <c r="O54" s="221"/>
      <c r="P54" s="186" t="s">
        <v>192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9"/>
      <c r="AI54" s="2"/>
    </row>
    <row r="55" spans="1:36" s="1" customFormat="1" ht="12" customHeight="1" x14ac:dyDescent="0.2">
      <c r="A55" s="211"/>
      <c r="B55" s="212"/>
      <c r="C55" s="212"/>
      <c r="D55" s="62">
        <f t="shared" si="0"/>
        <v>42</v>
      </c>
      <c r="E55" s="178" t="s">
        <v>92</v>
      </c>
      <c r="F55" s="179"/>
      <c r="G55" s="179"/>
      <c r="H55" s="179"/>
      <c r="I55" s="179"/>
      <c r="J55" s="179"/>
      <c r="K55" s="179"/>
      <c r="L55" s="179"/>
      <c r="M55" s="179"/>
      <c r="N55" s="179"/>
      <c r="O55" s="221"/>
      <c r="P55" s="186" t="s">
        <v>239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9"/>
    </row>
    <row r="56" spans="1:36" s="4" customFormat="1" ht="26.25" customHeight="1" x14ac:dyDescent="0.2">
      <c r="A56" s="211"/>
      <c r="B56" s="212"/>
      <c r="C56" s="212"/>
      <c r="D56" s="59">
        <f t="shared" si="0"/>
        <v>43</v>
      </c>
      <c r="E56" s="229" t="s">
        <v>67</v>
      </c>
      <c r="F56" s="230"/>
      <c r="G56" s="230"/>
      <c r="H56" s="230"/>
      <c r="I56" s="230"/>
      <c r="J56" s="230"/>
      <c r="K56" s="230"/>
      <c r="L56" s="230"/>
      <c r="M56" s="230"/>
      <c r="N56" s="230"/>
      <c r="O56" s="231"/>
      <c r="P56" s="223" t="s">
        <v>240</v>
      </c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3"/>
    </row>
    <row r="57" spans="1:36" s="1" customFormat="1" ht="12" customHeight="1" x14ac:dyDescent="0.2">
      <c r="A57" s="211"/>
      <c r="B57" s="212"/>
      <c r="C57" s="212"/>
      <c r="D57" s="62">
        <f t="shared" si="0"/>
        <v>44</v>
      </c>
      <c r="E57" s="178" t="s">
        <v>68</v>
      </c>
      <c r="F57" s="179"/>
      <c r="G57" s="179"/>
      <c r="H57" s="179"/>
      <c r="I57" s="179"/>
      <c r="J57" s="179"/>
      <c r="K57" s="179"/>
      <c r="L57" s="179"/>
      <c r="M57" s="179"/>
      <c r="N57" s="179"/>
      <c r="O57" s="221"/>
      <c r="P57" s="186" t="s">
        <v>241</v>
      </c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9"/>
    </row>
    <row r="58" spans="1:36" s="1" customFormat="1" ht="12" customHeight="1" x14ac:dyDescent="0.2">
      <c r="A58" s="211"/>
      <c r="B58" s="212"/>
      <c r="C58" s="212"/>
      <c r="D58" s="62">
        <f t="shared" si="0"/>
        <v>45</v>
      </c>
      <c r="E58" s="222" t="s">
        <v>69</v>
      </c>
      <c r="F58" s="222"/>
      <c r="G58" s="222"/>
      <c r="H58" s="222"/>
      <c r="I58" s="222"/>
      <c r="J58" s="222" t="s">
        <v>34</v>
      </c>
      <c r="K58" s="222"/>
      <c r="L58" s="222"/>
      <c r="M58" s="222"/>
      <c r="N58" s="222"/>
      <c r="O58" s="61" t="s">
        <v>70</v>
      </c>
      <c r="P58" s="223" t="s">
        <v>71</v>
      </c>
      <c r="Q58" s="224"/>
      <c r="R58" s="224"/>
      <c r="S58" s="224"/>
      <c r="T58" s="224"/>
      <c r="U58" s="224"/>
      <c r="V58" s="224"/>
      <c r="W58" s="224"/>
      <c r="X58" s="224"/>
      <c r="Y58" s="224"/>
      <c r="Z58" s="225"/>
      <c r="AA58" s="226" t="s">
        <v>77</v>
      </c>
      <c r="AB58" s="224"/>
      <c r="AC58" s="224"/>
      <c r="AD58" s="224"/>
      <c r="AE58" s="225"/>
      <c r="AF58" s="227" t="s">
        <v>72</v>
      </c>
      <c r="AG58" s="228"/>
    </row>
    <row r="59" spans="1:36" s="1" customFormat="1" ht="12" customHeight="1" x14ac:dyDescent="0.2">
      <c r="A59" s="211"/>
      <c r="B59" s="212"/>
      <c r="C59" s="212"/>
      <c r="D59" s="62">
        <f t="shared" si="0"/>
        <v>46</v>
      </c>
      <c r="E59" s="178" t="s">
        <v>194</v>
      </c>
      <c r="F59" s="179"/>
      <c r="G59" s="179"/>
      <c r="H59" s="179"/>
      <c r="I59" s="179"/>
      <c r="J59" s="179"/>
      <c r="K59" s="178" t="s">
        <v>195</v>
      </c>
      <c r="L59" s="179"/>
      <c r="M59" s="179"/>
      <c r="N59" s="179"/>
      <c r="O59" s="221"/>
      <c r="P59" s="186" t="s">
        <v>73</v>
      </c>
      <c r="Q59" s="187"/>
      <c r="R59" s="187"/>
      <c r="S59" s="187"/>
      <c r="T59" s="187"/>
      <c r="U59" s="187"/>
      <c r="V59" s="187"/>
      <c r="W59" s="187"/>
      <c r="X59" s="188"/>
      <c r="Y59" s="186" t="s">
        <v>193</v>
      </c>
      <c r="Z59" s="187"/>
      <c r="AA59" s="187"/>
      <c r="AB59" s="187"/>
      <c r="AC59" s="187"/>
      <c r="AD59" s="187"/>
      <c r="AE59" s="187"/>
      <c r="AF59" s="187"/>
      <c r="AG59" s="189"/>
    </row>
    <row r="60" spans="1:36" s="1" customFormat="1" ht="12" customHeight="1" thickBot="1" x14ac:dyDescent="0.25">
      <c r="A60" s="213"/>
      <c r="B60" s="214"/>
      <c r="C60" s="214"/>
      <c r="D60" s="67">
        <f t="shared" si="0"/>
        <v>47</v>
      </c>
      <c r="E60" s="190"/>
      <c r="F60" s="191"/>
      <c r="G60" s="191"/>
      <c r="H60" s="191"/>
      <c r="I60" s="191"/>
      <c r="J60" s="191"/>
      <c r="K60" s="191"/>
      <c r="L60" s="191"/>
      <c r="M60" s="191"/>
      <c r="N60" s="191"/>
      <c r="O60" s="192"/>
      <c r="P60" s="193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5"/>
    </row>
    <row r="61" spans="1:36" s="1" customFormat="1" ht="12" customHeight="1" x14ac:dyDescent="0.2">
      <c r="A61" s="208" t="s">
        <v>74</v>
      </c>
      <c r="B61" s="209"/>
      <c r="C61" s="210"/>
      <c r="D61" s="71">
        <f t="shared" si="0"/>
        <v>48</v>
      </c>
      <c r="E61" s="174" t="s">
        <v>45</v>
      </c>
      <c r="F61" s="175"/>
      <c r="G61" s="175"/>
      <c r="H61" s="175"/>
      <c r="I61" s="175"/>
      <c r="J61" s="175"/>
      <c r="K61" s="175"/>
      <c r="L61" s="175"/>
      <c r="M61" s="175"/>
      <c r="N61" s="176"/>
      <c r="O61" s="73" t="s">
        <v>16</v>
      </c>
      <c r="P61" s="215" t="s">
        <v>40</v>
      </c>
      <c r="Q61" s="216"/>
      <c r="R61" s="216"/>
      <c r="S61" s="216"/>
      <c r="T61" s="216"/>
      <c r="U61" s="216"/>
      <c r="V61" s="216"/>
      <c r="W61" s="217"/>
      <c r="X61" s="215" t="s">
        <v>40</v>
      </c>
      <c r="Y61" s="216"/>
      <c r="Z61" s="216"/>
      <c r="AA61" s="216"/>
      <c r="AB61" s="216"/>
      <c r="AC61" s="216"/>
      <c r="AD61" s="216"/>
      <c r="AE61" s="217"/>
      <c r="AF61" s="215" t="s">
        <v>78</v>
      </c>
      <c r="AG61" s="218"/>
    </row>
    <row r="62" spans="1:36" s="1" customFormat="1" ht="12" customHeight="1" x14ac:dyDescent="0.2">
      <c r="A62" s="211"/>
      <c r="B62" s="212"/>
      <c r="C62" s="212"/>
      <c r="D62" s="62">
        <f t="shared" si="0"/>
        <v>49</v>
      </c>
      <c r="E62" s="178" t="s">
        <v>46</v>
      </c>
      <c r="F62" s="179"/>
      <c r="G62" s="179"/>
      <c r="H62" s="179"/>
      <c r="I62" s="179"/>
      <c r="J62" s="179"/>
      <c r="K62" s="179"/>
      <c r="L62" s="179"/>
      <c r="M62" s="179"/>
      <c r="N62" s="179"/>
      <c r="O62" s="221"/>
      <c r="P62" s="186" t="s">
        <v>40</v>
      </c>
      <c r="Q62" s="187"/>
      <c r="R62" s="187"/>
      <c r="S62" s="187"/>
      <c r="T62" s="187"/>
      <c r="U62" s="187"/>
      <c r="V62" s="187"/>
      <c r="W62" s="187"/>
      <c r="X62" s="187"/>
      <c r="Y62" s="186" t="s">
        <v>40</v>
      </c>
      <c r="Z62" s="187"/>
      <c r="AA62" s="187"/>
      <c r="AB62" s="187"/>
      <c r="AC62" s="187"/>
      <c r="AD62" s="187"/>
      <c r="AE62" s="187"/>
      <c r="AF62" s="187"/>
      <c r="AG62" s="189"/>
    </row>
    <row r="63" spans="1:36" s="1" customFormat="1" ht="12" customHeight="1" thickBot="1" x14ac:dyDescent="0.25">
      <c r="A63" s="213"/>
      <c r="B63" s="214"/>
      <c r="C63" s="214"/>
      <c r="D63" s="67">
        <f t="shared" si="0"/>
        <v>50</v>
      </c>
      <c r="E63" s="190" t="s">
        <v>47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2"/>
      <c r="P63" s="193" t="s">
        <v>40</v>
      </c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5"/>
    </row>
    <row r="64" spans="1:36" s="1" customFormat="1" ht="12" customHeight="1" x14ac:dyDescent="0.2">
      <c r="A64" s="196" t="s">
        <v>48</v>
      </c>
      <c r="B64" s="197"/>
      <c r="C64" s="197"/>
      <c r="D64" s="71">
        <f t="shared" si="0"/>
        <v>51</v>
      </c>
      <c r="E64" s="202" t="s">
        <v>49</v>
      </c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3" t="s">
        <v>89</v>
      </c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4"/>
    </row>
    <row r="65" spans="1:33" s="1" customFormat="1" ht="12" customHeight="1" x14ac:dyDescent="0.2">
      <c r="A65" s="198"/>
      <c r="B65" s="199"/>
      <c r="C65" s="199"/>
      <c r="D65" s="62">
        <f t="shared" si="0"/>
        <v>52</v>
      </c>
      <c r="E65" s="205" t="s">
        <v>50</v>
      </c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6" t="s">
        <v>89</v>
      </c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</row>
    <row r="66" spans="1:33" s="2" customFormat="1" ht="11.85" customHeight="1" x14ac:dyDescent="0.2">
      <c r="A66" s="198"/>
      <c r="B66" s="199"/>
      <c r="C66" s="199"/>
      <c r="D66" s="62">
        <f t="shared" si="0"/>
        <v>53</v>
      </c>
      <c r="E66" s="205" t="s">
        <v>51</v>
      </c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19" t="s">
        <v>79</v>
      </c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20"/>
    </row>
    <row r="67" spans="1:33" s="2" customFormat="1" ht="12.75" customHeight="1" thickBot="1" x14ac:dyDescent="0.25">
      <c r="A67" s="200"/>
      <c r="B67" s="201"/>
      <c r="C67" s="201"/>
      <c r="D67" s="67">
        <f t="shared" si="0"/>
        <v>54</v>
      </c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2"/>
    </row>
    <row r="68" spans="1:33" s="2" customFormat="1" ht="60.75" customHeight="1" thickBot="1" x14ac:dyDescent="0.25">
      <c r="A68" s="183" t="s">
        <v>93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5"/>
    </row>
  </sheetData>
  <mergeCells count="199">
    <mergeCell ref="K59:O59"/>
    <mergeCell ref="E67:O67"/>
    <mergeCell ref="P67:AG67"/>
    <mergeCell ref="A68:AG68"/>
    <mergeCell ref="E62:O62"/>
    <mergeCell ref="P62:X62"/>
    <mergeCell ref="Y62:AG62"/>
    <mergeCell ref="E63:O63"/>
    <mergeCell ref="P63:AG63"/>
    <mergeCell ref="A64:C67"/>
    <mergeCell ref="E64:O64"/>
    <mergeCell ref="P64:AG64"/>
    <mergeCell ref="E65:O65"/>
    <mergeCell ref="P65:AG65"/>
    <mergeCell ref="E60:O60"/>
    <mergeCell ref="P60:AG60"/>
    <mergeCell ref="A61:C63"/>
    <mergeCell ref="E61:N61"/>
    <mergeCell ref="P61:W61"/>
    <mergeCell ref="X61:AE61"/>
    <mergeCell ref="AF61:AG61"/>
    <mergeCell ref="E66:O66"/>
    <mergeCell ref="P66:AG66"/>
    <mergeCell ref="A51:C60"/>
    <mergeCell ref="E51:O51"/>
    <mergeCell ref="P51:AG51"/>
    <mergeCell ref="E52:O52"/>
    <mergeCell ref="P52:X52"/>
    <mergeCell ref="Y52:AG52"/>
    <mergeCell ref="E53:O53"/>
    <mergeCell ref="P53:AG53"/>
    <mergeCell ref="E57:O57"/>
    <mergeCell ref="P57:AG57"/>
    <mergeCell ref="E58:I58"/>
    <mergeCell ref="J58:N58"/>
    <mergeCell ref="P58:Z58"/>
    <mergeCell ref="AA58:AE58"/>
    <mergeCell ref="AF58:AG58"/>
    <mergeCell ref="E54:O54"/>
    <mergeCell ref="P54:AG54"/>
    <mergeCell ref="E55:O55"/>
    <mergeCell ref="P55:AG55"/>
    <mergeCell ref="E56:O56"/>
    <mergeCell ref="P56:AG56"/>
    <mergeCell ref="P59:X59"/>
    <mergeCell ref="Y59:AG59"/>
    <mergeCell ref="E59:J59"/>
    <mergeCell ref="A42:C50"/>
    <mergeCell ref="E42:O42"/>
    <mergeCell ref="P42:X42"/>
    <mergeCell ref="Y42:AG42"/>
    <mergeCell ref="E43:O43"/>
    <mergeCell ref="P43:AG43"/>
    <mergeCell ref="E47:O47"/>
    <mergeCell ref="P47:X47"/>
    <mergeCell ref="Y47:AG47"/>
    <mergeCell ref="E48:O48"/>
    <mergeCell ref="P48:AG48"/>
    <mergeCell ref="E49:N49"/>
    <mergeCell ref="P49:AE49"/>
    <mergeCell ref="AF49:AG49"/>
    <mergeCell ref="E44:O44"/>
    <mergeCell ref="P44:AG44"/>
    <mergeCell ref="E45:O45"/>
    <mergeCell ref="P45:AG45"/>
    <mergeCell ref="E46:O46"/>
    <mergeCell ref="P46:AG46"/>
    <mergeCell ref="E50:O50"/>
    <mergeCell ref="P50:AG50"/>
    <mergeCell ref="AH36:AI36"/>
    <mergeCell ref="E37:O37"/>
    <mergeCell ref="P37:AG37"/>
    <mergeCell ref="A38:C41"/>
    <mergeCell ref="E38:O38"/>
    <mergeCell ref="P38:X38"/>
    <mergeCell ref="Y38:AG38"/>
    <mergeCell ref="E39:N39"/>
    <mergeCell ref="P39:AE39"/>
    <mergeCell ref="AF39:AG39"/>
    <mergeCell ref="E40:O40"/>
    <mergeCell ref="P40:AG40"/>
    <mergeCell ref="E41:O41"/>
    <mergeCell ref="P41:AG41"/>
    <mergeCell ref="E34:N34"/>
    <mergeCell ref="P34:AE34"/>
    <mergeCell ref="AF34:AG34"/>
    <mergeCell ref="A35:C37"/>
    <mergeCell ref="E35:O35"/>
    <mergeCell ref="P35:AG35"/>
    <mergeCell ref="E36:O36"/>
    <mergeCell ref="P36:X36"/>
    <mergeCell ref="Y36:AG36"/>
    <mergeCell ref="A18:C34"/>
    <mergeCell ref="E18:I18"/>
    <mergeCell ref="J18:O18"/>
    <mergeCell ref="P18:X18"/>
    <mergeCell ref="Y18:AG18"/>
    <mergeCell ref="D19:D20"/>
    <mergeCell ref="E32:I32"/>
    <mergeCell ref="J32:O32"/>
    <mergeCell ref="P32:X32"/>
    <mergeCell ref="Y32:AG32"/>
    <mergeCell ref="E33:O33"/>
    <mergeCell ref="P33:AG33"/>
    <mergeCell ref="E30:N30"/>
    <mergeCell ref="P30:AE30"/>
    <mergeCell ref="AF30:AG30"/>
    <mergeCell ref="E31:I31"/>
    <mergeCell ref="P31:X31"/>
    <mergeCell ref="Y31:AE31"/>
    <mergeCell ref="AF31:AG31"/>
    <mergeCell ref="E27:N27"/>
    <mergeCell ref="P27:AE27"/>
    <mergeCell ref="AF27:AG27"/>
    <mergeCell ref="E28:O28"/>
    <mergeCell ref="P28:AG28"/>
    <mergeCell ref="E29:I29"/>
    <mergeCell ref="J29:O29"/>
    <mergeCell ref="P29:X29"/>
    <mergeCell ref="Y29:AG29"/>
    <mergeCell ref="E26:N26"/>
    <mergeCell ref="P26:AE26"/>
    <mergeCell ref="AF26:AG26"/>
    <mergeCell ref="E23:N23"/>
    <mergeCell ref="P23:AE23"/>
    <mergeCell ref="AF23:AG23"/>
    <mergeCell ref="E24:N24"/>
    <mergeCell ref="P24:AE24"/>
    <mergeCell ref="AF24:AG24"/>
    <mergeCell ref="E22:G22"/>
    <mergeCell ref="H22:I22"/>
    <mergeCell ref="J22:K22"/>
    <mergeCell ref="L22:N22"/>
    <mergeCell ref="P22:T22"/>
    <mergeCell ref="U22:Z22"/>
    <mergeCell ref="AA22:AE22"/>
    <mergeCell ref="AF22:AG22"/>
    <mergeCell ref="E25:N25"/>
    <mergeCell ref="P25:AE25"/>
    <mergeCell ref="AF25:AG25"/>
    <mergeCell ref="P20:T20"/>
    <mergeCell ref="U20:Z20"/>
    <mergeCell ref="E21:G21"/>
    <mergeCell ref="H21:I21"/>
    <mergeCell ref="J21:K21"/>
    <mergeCell ref="L21:N21"/>
    <mergeCell ref="P21:T21"/>
    <mergeCell ref="U21:Z21"/>
    <mergeCell ref="AA21:AE21"/>
    <mergeCell ref="E19:N20"/>
    <mergeCell ref="P19:T19"/>
    <mergeCell ref="U19:Z19"/>
    <mergeCell ref="AA19:AG19"/>
    <mergeCell ref="AF21:AG21"/>
    <mergeCell ref="AA20:AE20"/>
    <mergeCell ref="AF20:AG20"/>
    <mergeCell ref="A12:AG12"/>
    <mergeCell ref="A13:C17"/>
    <mergeCell ref="E13:I13"/>
    <mergeCell ref="J13:O13"/>
    <mergeCell ref="P13:X13"/>
    <mergeCell ref="Y13:AG13"/>
    <mergeCell ref="E16:O16"/>
    <mergeCell ref="P16:AG16"/>
    <mergeCell ref="E17:I17"/>
    <mergeCell ref="J17:L17"/>
    <mergeCell ref="M17:O17"/>
    <mergeCell ref="P17:X17"/>
    <mergeCell ref="Y17:AB17"/>
    <mergeCell ref="AC17:AG17"/>
    <mergeCell ref="E14:I14"/>
    <mergeCell ref="J14:O14"/>
    <mergeCell ref="P14:X14"/>
    <mergeCell ref="Y14:AG14"/>
    <mergeCell ref="E15:O15"/>
    <mergeCell ref="P15:AG15"/>
    <mergeCell ref="M10:P11"/>
    <mergeCell ref="Q10:S11"/>
    <mergeCell ref="T10:T11"/>
    <mergeCell ref="U10:W11"/>
    <mergeCell ref="A1:E7"/>
    <mergeCell ref="F1:AA5"/>
    <mergeCell ref="AB1:AG7"/>
    <mergeCell ref="F6:AA7"/>
    <mergeCell ref="A8:E9"/>
    <mergeCell ref="F8:H9"/>
    <mergeCell ref="I8:L9"/>
    <mergeCell ref="M8:P9"/>
    <mergeCell ref="Q8:S9"/>
    <mergeCell ref="T8:T9"/>
    <mergeCell ref="U8:W9"/>
    <mergeCell ref="A10:E11"/>
    <mergeCell ref="F10:H11"/>
    <mergeCell ref="I10:L11"/>
    <mergeCell ref="X8:X9"/>
    <mergeCell ref="Y8:AA9"/>
    <mergeCell ref="AB8:AG11"/>
    <mergeCell ref="X10:X11"/>
    <mergeCell ref="Y10:AA11"/>
  </mergeCells>
  <printOptions horizontalCentered="1"/>
  <pageMargins left="0.5" right="0.5" top="0.25" bottom="0.25" header="0.5" footer="0.5"/>
  <pageSetup paperSize="9" scale="6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B335-1613-4D6D-8D85-A00069AD6598}">
  <sheetPr>
    <pageSetUpPr fitToPage="1"/>
  </sheetPr>
  <dimension ref="A1:AV68"/>
  <sheetViews>
    <sheetView view="pageBreakPreview" zoomScale="95" zoomScaleNormal="100" zoomScaleSheetLayoutView="95" workbookViewId="0">
      <selection activeCell="Q10" sqref="Q10:S11"/>
    </sheetView>
  </sheetViews>
  <sheetFormatPr defaultColWidth="9.140625" defaultRowHeight="12.75" x14ac:dyDescent="0.2"/>
  <cols>
    <col min="1" max="3" width="5.140625" style="2" customWidth="1"/>
    <col min="4" max="4" width="5.5703125" style="2" customWidth="1"/>
    <col min="5" max="5" width="5.42578125" style="2" customWidth="1"/>
    <col min="6" max="6" width="4.42578125" style="2" customWidth="1"/>
    <col min="7" max="7" width="5" style="2" customWidth="1"/>
    <col min="8" max="8" width="5.7109375" style="2" customWidth="1"/>
    <col min="9" max="9" width="4.5703125" style="2" customWidth="1"/>
    <col min="10" max="10" width="3.7109375" style="2" customWidth="1"/>
    <col min="11" max="13" width="4" style="2" customWidth="1"/>
    <col min="14" max="14" width="5.28515625" style="2" customWidth="1"/>
    <col min="15" max="15" width="5.5703125" style="2" customWidth="1"/>
    <col min="16" max="16" width="1.5703125" style="2" customWidth="1"/>
    <col min="17" max="18" width="3.85546875" style="2" customWidth="1"/>
    <col min="19" max="19" width="3.7109375" style="2" customWidth="1"/>
    <col min="20" max="20" width="6.140625" style="2" customWidth="1"/>
    <col min="21" max="23" width="4.5703125" style="2" customWidth="1"/>
    <col min="24" max="24" width="6" style="2" customWidth="1"/>
    <col min="25" max="26" width="4.5703125" style="2" customWidth="1"/>
    <col min="27" max="27" width="3.140625" style="2" customWidth="1"/>
    <col min="28" max="28" width="3.28515625" style="2" customWidth="1"/>
    <col min="29" max="29" width="2.140625" style="2" customWidth="1"/>
    <col min="30" max="30" width="3.85546875" style="2" customWidth="1"/>
    <col min="31" max="32" width="2.28515625" style="2" customWidth="1"/>
    <col min="33" max="33" width="5" style="2" customWidth="1"/>
    <col min="34" max="16384" width="9.140625" style="5"/>
  </cols>
  <sheetData>
    <row r="1" spans="1:48" ht="15" customHeight="1" x14ac:dyDescent="0.2">
      <c r="A1" s="324"/>
      <c r="B1" s="265"/>
      <c r="C1" s="265"/>
      <c r="D1" s="265"/>
      <c r="E1" s="325"/>
      <c r="F1" s="344" t="s">
        <v>96</v>
      </c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6"/>
      <c r="AB1" s="264"/>
      <c r="AC1" s="265"/>
      <c r="AD1" s="265"/>
      <c r="AE1" s="265"/>
      <c r="AF1" s="265"/>
      <c r="AG1" s="266"/>
    </row>
    <row r="2" spans="1:48" ht="15" customHeight="1" x14ac:dyDescent="0.2">
      <c r="A2" s="326"/>
      <c r="B2" s="268"/>
      <c r="C2" s="268"/>
      <c r="D2" s="268"/>
      <c r="E2" s="327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9"/>
      <c r="AB2" s="267"/>
      <c r="AC2" s="268"/>
      <c r="AD2" s="268"/>
      <c r="AE2" s="268"/>
      <c r="AF2" s="268"/>
      <c r="AG2" s="269"/>
    </row>
    <row r="3" spans="1:48" ht="15" customHeight="1" x14ac:dyDescent="0.2">
      <c r="A3" s="326"/>
      <c r="B3" s="268"/>
      <c r="C3" s="268"/>
      <c r="D3" s="268"/>
      <c r="E3" s="327"/>
      <c r="F3" s="347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  <c r="AB3" s="267"/>
      <c r="AC3" s="268"/>
      <c r="AD3" s="268"/>
      <c r="AE3" s="268"/>
      <c r="AF3" s="268"/>
      <c r="AG3" s="269"/>
    </row>
    <row r="4" spans="1:48" ht="15" customHeight="1" x14ac:dyDescent="0.2">
      <c r="A4" s="326"/>
      <c r="B4" s="268"/>
      <c r="C4" s="268"/>
      <c r="D4" s="268"/>
      <c r="E4" s="327"/>
      <c r="F4" s="347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9"/>
      <c r="AB4" s="267"/>
      <c r="AC4" s="268"/>
      <c r="AD4" s="268"/>
      <c r="AE4" s="268"/>
      <c r="AF4" s="268"/>
      <c r="AG4" s="269"/>
    </row>
    <row r="5" spans="1:48" ht="24.75" customHeight="1" x14ac:dyDescent="0.2">
      <c r="A5" s="326"/>
      <c r="B5" s="268"/>
      <c r="C5" s="268"/>
      <c r="D5" s="268"/>
      <c r="E5" s="327"/>
      <c r="F5" s="350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2"/>
      <c r="AB5" s="267"/>
      <c r="AC5" s="268"/>
      <c r="AD5" s="268"/>
      <c r="AE5" s="268"/>
      <c r="AF5" s="268"/>
      <c r="AG5" s="269"/>
    </row>
    <row r="6" spans="1:48" ht="15" customHeight="1" x14ac:dyDescent="0.2">
      <c r="A6" s="326"/>
      <c r="B6" s="268"/>
      <c r="C6" s="268"/>
      <c r="D6" s="268"/>
      <c r="E6" s="327"/>
      <c r="F6" s="343" t="s">
        <v>135</v>
      </c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267"/>
      <c r="AC6" s="268"/>
      <c r="AD6" s="268"/>
      <c r="AE6" s="268"/>
      <c r="AF6" s="268"/>
      <c r="AG6" s="269"/>
    </row>
    <row r="7" spans="1:48" ht="15" customHeight="1" x14ac:dyDescent="0.2">
      <c r="A7" s="328"/>
      <c r="B7" s="271"/>
      <c r="C7" s="271"/>
      <c r="D7" s="271"/>
      <c r="E7" s="329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270"/>
      <c r="AC7" s="271"/>
      <c r="AD7" s="271"/>
      <c r="AE7" s="271"/>
      <c r="AF7" s="271"/>
      <c r="AG7" s="272"/>
    </row>
    <row r="8" spans="1:48" ht="15" customHeight="1" x14ac:dyDescent="0.2">
      <c r="A8" s="330" t="s">
        <v>97</v>
      </c>
      <c r="B8" s="331"/>
      <c r="C8" s="331"/>
      <c r="D8" s="331"/>
      <c r="E8" s="332"/>
      <c r="F8" s="342" t="s">
        <v>136</v>
      </c>
      <c r="G8" s="342"/>
      <c r="H8" s="342"/>
      <c r="I8" s="342" t="s">
        <v>99</v>
      </c>
      <c r="J8" s="342"/>
      <c r="K8" s="342"/>
      <c r="L8" s="342"/>
      <c r="M8" s="342" t="s">
        <v>137</v>
      </c>
      <c r="N8" s="342"/>
      <c r="O8" s="342"/>
      <c r="P8" s="342"/>
      <c r="Q8" s="273" t="s">
        <v>101</v>
      </c>
      <c r="R8" s="274"/>
      <c r="S8" s="275"/>
      <c r="T8" s="279" t="s">
        <v>139</v>
      </c>
      <c r="U8" s="342" t="s">
        <v>138</v>
      </c>
      <c r="V8" s="342"/>
      <c r="W8" s="342"/>
      <c r="X8" s="279" t="s">
        <v>104</v>
      </c>
      <c r="Y8" s="273" t="s">
        <v>105</v>
      </c>
      <c r="Z8" s="274"/>
      <c r="AA8" s="275"/>
      <c r="AB8" s="289" t="s">
        <v>258</v>
      </c>
      <c r="AC8" s="290"/>
      <c r="AD8" s="290"/>
      <c r="AE8" s="290"/>
      <c r="AF8" s="290"/>
      <c r="AG8" s="291"/>
    </row>
    <row r="9" spans="1:48" ht="15" customHeight="1" x14ac:dyDescent="0.2">
      <c r="A9" s="333"/>
      <c r="B9" s="334"/>
      <c r="C9" s="334"/>
      <c r="D9" s="334"/>
      <c r="E9" s="335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276"/>
      <c r="R9" s="277"/>
      <c r="S9" s="278"/>
      <c r="T9" s="280"/>
      <c r="U9" s="342"/>
      <c r="V9" s="342"/>
      <c r="W9" s="342"/>
      <c r="X9" s="280"/>
      <c r="Y9" s="276"/>
      <c r="Z9" s="277"/>
      <c r="AA9" s="278"/>
      <c r="AB9" s="292"/>
      <c r="AC9" s="293"/>
      <c r="AD9" s="293"/>
      <c r="AE9" s="293"/>
      <c r="AF9" s="293"/>
      <c r="AG9" s="294"/>
    </row>
    <row r="10" spans="1:48" ht="15" customHeight="1" x14ac:dyDescent="0.2">
      <c r="A10" s="336" t="s">
        <v>106</v>
      </c>
      <c r="B10" s="337"/>
      <c r="C10" s="337"/>
      <c r="D10" s="337"/>
      <c r="E10" s="338"/>
      <c r="F10" s="298" t="s">
        <v>107</v>
      </c>
      <c r="G10" s="299"/>
      <c r="H10" s="300"/>
      <c r="I10" s="298" t="s">
        <v>108</v>
      </c>
      <c r="J10" s="299"/>
      <c r="K10" s="299"/>
      <c r="L10" s="300"/>
      <c r="M10" s="281" t="s">
        <v>109</v>
      </c>
      <c r="N10" s="282"/>
      <c r="O10" s="282"/>
      <c r="P10" s="283"/>
      <c r="Q10" s="322">
        <v>120</v>
      </c>
      <c r="R10" s="322"/>
      <c r="S10" s="322"/>
      <c r="T10" s="300" t="s">
        <v>86</v>
      </c>
      <c r="U10" s="322" t="s">
        <v>134</v>
      </c>
      <c r="V10" s="322"/>
      <c r="W10" s="322"/>
      <c r="X10" s="287" t="s">
        <v>133</v>
      </c>
      <c r="Y10" s="281" t="s">
        <v>110</v>
      </c>
      <c r="Z10" s="282"/>
      <c r="AA10" s="283"/>
      <c r="AB10" s="292"/>
      <c r="AC10" s="293"/>
      <c r="AD10" s="293"/>
      <c r="AE10" s="293"/>
      <c r="AF10" s="293"/>
      <c r="AG10" s="294"/>
    </row>
    <row r="11" spans="1:48" ht="15" customHeight="1" thickBot="1" x14ac:dyDescent="0.25">
      <c r="A11" s="339"/>
      <c r="B11" s="340"/>
      <c r="C11" s="340"/>
      <c r="D11" s="340"/>
      <c r="E11" s="341"/>
      <c r="F11" s="301"/>
      <c r="G11" s="302"/>
      <c r="H11" s="303"/>
      <c r="I11" s="301"/>
      <c r="J11" s="302"/>
      <c r="K11" s="302"/>
      <c r="L11" s="303"/>
      <c r="M11" s="284"/>
      <c r="N11" s="285"/>
      <c r="O11" s="285"/>
      <c r="P11" s="286"/>
      <c r="Q11" s="323"/>
      <c r="R11" s="323"/>
      <c r="S11" s="323"/>
      <c r="T11" s="303"/>
      <c r="U11" s="323"/>
      <c r="V11" s="323"/>
      <c r="W11" s="323"/>
      <c r="X11" s="288"/>
      <c r="Y11" s="284"/>
      <c r="Z11" s="285"/>
      <c r="AA11" s="286"/>
      <c r="AB11" s="295"/>
      <c r="AC11" s="296"/>
      <c r="AD11" s="296"/>
      <c r="AE11" s="296"/>
      <c r="AF11" s="296"/>
      <c r="AG11" s="297"/>
    </row>
    <row r="12" spans="1:48" s="2" customFormat="1" ht="24.95" customHeight="1" x14ac:dyDescent="0.2">
      <c r="A12" s="353" t="s">
        <v>0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N12" s="3"/>
      <c r="AO12" s="3"/>
      <c r="AV12" s="3"/>
    </row>
    <row r="13" spans="1:48" s="3" customFormat="1" ht="12.95" customHeight="1" x14ac:dyDescent="0.2">
      <c r="A13" s="305" t="s">
        <v>1</v>
      </c>
      <c r="B13" s="306"/>
      <c r="C13" s="306"/>
      <c r="D13" s="62">
        <v>1</v>
      </c>
      <c r="E13" s="254" t="s">
        <v>2</v>
      </c>
      <c r="F13" s="316"/>
      <c r="G13" s="316"/>
      <c r="H13" s="316"/>
      <c r="I13" s="317"/>
      <c r="J13" s="254" t="s">
        <v>3</v>
      </c>
      <c r="K13" s="255"/>
      <c r="L13" s="255"/>
      <c r="M13" s="255"/>
      <c r="N13" s="255"/>
      <c r="O13" s="256"/>
      <c r="P13" s="223" t="s">
        <v>155</v>
      </c>
      <c r="Q13" s="232"/>
      <c r="R13" s="232"/>
      <c r="S13" s="232"/>
      <c r="T13" s="232"/>
      <c r="U13" s="232"/>
      <c r="V13" s="232"/>
      <c r="W13" s="232"/>
      <c r="X13" s="318"/>
      <c r="Y13" s="223" t="s">
        <v>4</v>
      </c>
      <c r="Z13" s="232"/>
      <c r="AA13" s="232"/>
      <c r="AB13" s="232"/>
      <c r="AC13" s="232"/>
      <c r="AD13" s="232"/>
      <c r="AE13" s="232"/>
      <c r="AF13" s="232"/>
      <c r="AG13" s="233"/>
      <c r="AJ13" s="2"/>
    </row>
    <row r="14" spans="1:48" s="1" customFormat="1" ht="12.95" customHeight="1" x14ac:dyDescent="0.2">
      <c r="A14" s="211"/>
      <c r="B14" s="212"/>
      <c r="C14" s="212"/>
      <c r="D14" s="62">
        <v>2</v>
      </c>
      <c r="E14" s="254" t="s">
        <v>5</v>
      </c>
      <c r="F14" s="255"/>
      <c r="G14" s="255"/>
      <c r="H14" s="255"/>
      <c r="I14" s="256"/>
      <c r="J14" s="254" t="s">
        <v>6</v>
      </c>
      <c r="K14" s="255"/>
      <c r="L14" s="255"/>
      <c r="M14" s="255"/>
      <c r="N14" s="255"/>
      <c r="O14" s="256"/>
      <c r="P14" s="223" t="s">
        <v>140</v>
      </c>
      <c r="Q14" s="232"/>
      <c r="R14" s="232"/>
      <c r="S14" s="232"/>
      <c r="T14" s="232"/>
      <c r="U14" s="232"/>
      <c r="V14" s="232"/>
      <c r="W14" s="232"/>
      <c r="X14" s="318"/>
      <c r="Y14" s="319" t="s">
        <v>152</v>
      </c>
      <c r="Z14" s="320"/>
      <c r="AA14" s="320"/>
      <c r="AB14" s="320"/>
      <c r="AC14" s="320"/>
      <c r="AD14" s="320"/>
      <c r="AE14" s="320"/>
      <c r="AF14" s="320"/>
      <c r="AG14" s="321"/>
      <c r="AI14" s="2"/>
      <c r="AJ14" s="2"/>
      <c r="AK14" s="2"/>
    </row>
    <row r="15" spans="1:48" s="1" customFormat="1" ht="12.95" customHeight="1" x14ac:dyDescent="0.2">
      <c r="A15" s="211"/>
      <c r="B15" s="212"/>
      <c r="C15" s="212"/>
      <c r="D15" s="62">
        <v>3</v>
      </c>
      <c r="E15" s="254" t="s">
        <v>7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6"/>
      <c r="P15" s="186" t="s">
        <v>151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9"/>
      <c r="AI15" s="2"/>
      <c r="AJ15" s="2"/>
      <c r="AK15" s="2"/>
    </row>
    <row r="16" spans="1:48" s="1" customFormat="1" ht="12" customHeight="1" x14ac:dyDescent="0.2">
      <c r="A16" s="211"/>
      <c r="B16" s="212"/>
      <c r="C16" s="212"/>
      <c r="D16" s="62">
        <v>4</v>
      </c>
      <c r="E16" s="254" t="s">
        <v>8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6"/>
      <c r="P16" s="186" t="s">
        <v>145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9"/>
      <c r="AI16" s="3"/>
      <c r="AJ16" s="3"/>
      <c r="AK16" s="3"/>
    </row>
    <row r="17" spans="1:33" s="1" customFormat="1" ht="12" customHeight="1" thickBot="1" x14ac:dyDescent="0.25">
      <c r="A17" s="213"/>
      <c r="B17" s="214"/>
      <c r="C17" s="214"/>
      <c r="D17" s="67">
        <v>5</v>
      </c>
      <c r="E17" s="257" t="s">
        <v>9</v>
      </c>
      <c r="F17" s="258"/>
      <c r="G17" s="258"/>
      <c r="H17" s="258"/>
      <c r="I17" s="259"/>
      <c r="J17" s="257" t="s">
        <v>10</v>
      </c>
      <c r="K17" s="258"/>
      <c r="L17" s="258"/>
      <c r="M17" s="257" t="s">
        <v>11</v>
      </c>
      <c r="N17" s="258"/>
      <c r="O17" s="259"/>
      <c r="P17" s="260" t="s">
        <v>153</v>
      </c>
      <c r="Q17" s="261"/>
      <c r="R17" s="261"/>
      <c r="S17" s="261"/>
      <c r="T17" s="261"/>
      <c r="U17" s="261"/>
      <c r="V17" s="261"/>
      <c r="W17" s="261"/>
      <c r="X17" s="262"/>
      <c r="Y17" s="193" t="s">
        <v>154</v>
      </c>
      <c r="Z17" s="194"/>
      <c r="AA17" s="194"/>
      <c r="AB17" s="263"/>
      <c r="AC17" s="193"/>
      <c r="AD17" s="194"/>
      <c r="AE17" s="194"/>
      <c r="AF17" s="194"/>
      <c r="AG17" s="195"/>
    </row>
    <row r="18" spans="1:33" s="1" customFormat="1" ht="12" customHeight="1" x14ac:dyDescent="0.2">
      <c r="A18" s="310" t="s">
        <v>12</v>
      </c>
      <c r="B18" s="311"/>
      <c r="C18" s="312"/>
      <c r="D18" s="66">
        <f>D17+1</f>
        <v>6</v>
      </c>
      <c r="E18" s="358" t="s">
        <v>13</v>
      </c>
      <c r="F18" s="359"/>
      <c r="G18" s="359"/>
      <c r="H18" s="359"/>
      <c r="I18" s="360"/>
      <c r="J18" s="358" t="s">
        <v>14</v>
      </c>
      <c r="K18" s="359"/>
      <c r="L18" s="359"/>
      <c r="M18" s="359"/>
      <c r="N18" s="359"/>
      <c r="O18" s="360"/>
      <c r="P18" s="361" t="s">
        <v>180</v>
      </c>
      <c r="Q18" s="362"/>
      <c r="R18" s="362"/>
      <c r="S18" s="362"/>
      <c r="T18" s="362"/>
      <c r="U18" s="362"/>
      <c r="V18" s="362"/>
      <c r="W18" s="362"/>
      <c r="X18" s="364"/>
      <c r="Y18" s="361" t="s">
        <v>171</v>
      </c>
      <c r="Z18" s="362"/>
      <c r="AA18" s="362"/>
      <c r="AB18" s="362"/>
      <c r="AC18" s="362"/>
      <c r="AD18" s="362"/>
      <c r="AE18" s="362"/>
      <c r="AF18" s="362"/>
      <c r="AG18" s="363"/>
    </row>
    <row r="19" spans="1:33" s="1" customFormat="1" ht="12.95" customHeight="1" x14ac:dyDescent="0.2">
      <c r="A19" s="310"/>
      <c r="B19" s="311"/>
      <c r="C19" s="312"/>
      <c r="D19" s="244">
        <v>7</v>
      </c>
      <c r="E19" s="245" t="s">
        <v>15</v>
      </c>
      <c r="F19" s="246"/>
      <c r="G19" s="246"/>
      <c r="H19" s="246"/>
      <c r="I19" s="246"/>
      <c r="J19" s="246"/>
      <c r="K19" s="246"/>
      <c r="L19" s="246"/>
      <c r="M19" s="246"/>
      <c r="N19" s="247"/>
      <c r="O19" s="64"/>
      <c r="P19" s="186" t="s">
        <v>17</v>
      </c>
      <c r="Q19" s="187"/>
      <c r="R19" s="187"/>
      <c r="S19" s="187"/>
      <c r="T19" s="188"/>
      <c r="U19" s="186" t="s">
        <v>18</v>
      </c>
      <c r="V19" s="251"/>
      <c r="W19" s="251"/>
      <c r="X19" s="251"/>
      <c r="Y19" s="251"/>
      <c r="Z19" s="252"/>
      <c r="AA19" s="186" t="s">
        <v>19</v>
      </c>
      <c r="AB19" s="187"/>
      <c r="AC19" s="187"/>
      <c r="AD19" s="187"/>
      <c r="AE19" s="187"/>
      <c r="AF19" s="187"/>
      <c r="AG19" s="189"/>
    </row>
    <row r="20" spans="1:33" s="1" customFormat="1" ht="12.95" customHeight="1" x14ac:dyDescent="0.2">
      <c r="A20" s="310"/>
      <c r="B20" s="311"/>
      <c r="C20" s="312"/>
      <c r="D20" s="244"/>
      <c r="E20" s="248"/>
      <c r="F20" s="249"/>
      <c r="G20" s="249"/>
      <c r="H20" s="249"/>
      <c r="I20" s="249"/>
      <c r="J20" s="249"/>
      <c r="K20" s="249"/>
      <c r="L20" s="249"/>
      <c r="M20" s="249"/>
      <c r="N20" s="250"/>
      <c r="O20" s="64" t="s">
        <v>16</v>
      </c>
      <c r="P20" s="241">
        <f>45*0.8</f>
        <v>36</v>
      </c>
      <c r="Q20" s="242"/>
      <c r="R20" s="242"/>
      <c r="S20" s="242"/>
      <c r="T20" s="253"/>
      <c r="U20" s="241" t="s">
        <v>213</v>
      </c>
      <c r="V20" s="242"/>
      <c r="W20" s="242"/>
      <c r="X20" s="242"/>
      <c r="Y20" s="242"/>
      <c r="Z20" s="253"/>
      <c r="AA20" s="241">
        <f>60*1.2</f>
        <v>72</v>
      </c>
      <c r="AB20" s="242"/>
      <c r="AC20" s="242"/>
      <c r="AD20" s="242"/>
      <c r="AE20" s="242"/>
      <c r="AF20" s="357" t="s">
        <v>20</v>
      </c>
      <c r="AG20" s="357"/>
    </row>
    <row r="21" spans="1:33" s="1" customFormat="1" ht="12" customHeight="1" x14ac:dyDescent="0.2">
      <c r="A21" s="310"/>
      <c r="B21" s="311"/>
      <c r="C21" s="312"/>
      <c r="D21" s="63">
        <f>D19+1</f>
        <v>8</v>
      </c>
      <c r="E21" s="178" t="s">
        <v>21</v>
      </c>
      <c r="F21" s="179"/>
      <c r="G21" s="179"/>
      <c r="H21" s="179" t="s">
        <v>17</v>
      </c>
      <c r="I21" s="221"/>
      <c r="J21" s="178" t="s">
        <v>18</v>
      </c>
      <c r="K21" s="179"/>
      <c r="L21" s="178" t="s">
        <v>19</v>
      </c>
      <c r="M21" s="179"/>
      <c r="N21" s="221"/>
      <c r="O21" s="64" t="s">
        <v>16</v>
      </c>
      <c r="P21" s="241">
        <v>15</v>
      </c>
      <c r="Q21" s="242"/>
      <c r="R21" s="242"/>
      <c r="S21" s="242"/>
      <c r="T21" s="253"/>
      <c r="U21" s="186" t="s">
        <v>229</v>
      </c>
      <c r="V21" s="187"/>
      <c r="W21" s="187"/>
      <c r="X21" s="187"/>
      <c r="Y21" s="187"/>
      <c r="Z21" s="187"/>
      <c r="AA21" s="241">
        <f>36*1.2</f>
        <v>43.199999999999996</v>
      </c>
      <c r="AB21" s="242"/>
      <c r="AC21" s="242"/>
      <c r="AD21" s="242"/>
      <c r="AE21" s="242"/>
      <c r="AF21" s="186" t="s">
        <v>159</v>
      </c>
      <c r="AG21" s="187"/>
    </row>
    <row r="22" spans="1:33" s="1" customFormat="1" ht="12" customHeight="1" x14ac:dyDescent="0.2">
      <c r="A22" s="310"/>
      <c r="B22" s="311"/>
      <c r="C22" s="312"/>
      <c r="D22" s="63">
        <f t="shared" ref="D22:D67" si="0">D21+1</f>
        <v>9</v>
      </c>
      <c r="E22" s="178" t="s">
        <v>22</v>
      </c>
      <c r="F22" s="179"/>
      <c r="G22" s="179"/>
      <c r="H22" s="179" t="s">
        <v>17</v>
      </c>
      <c r="I22" s="221"/>
      <c r="J22" s="178" t="s">
        <v>18</v>
      </c>
      <c r="K22" s="179"/>
      <c r="L22" s="178" t="s">
        <v>19</v>
      </c>
      <c r="M22" s="179"/>
      <c r="N22" s="221"/>
      <c r="O22" s="64" t="s">
        <v>16</v>
      </c>
      <c r="P22" s="186" t="s">
        <v>215</v>
      </c>
      <c r="Q22" s="187"/>
      <c r="R22" s="187"/>
      <c r="S22" s="187"/>
      <c r="T22" s="188"/>
      <c r="U22" s="186" t="s">
        <v>183</v>
      </c>
      <c r="V22" s="187"/>
      <c r="W22" s="187"/>
      <c r="X22" s="187"/>
      <c r="Y22" s="187"/>
      <c r="Z22" s="187"/>
      <c r="AA22" s="186" t="s">
        <v>214</v>
      </c>
      <c r="AB22" s="187"/>
      <c r="AC22" s="187"/>
      <c r="AD22" s="187"/>
      <c r="AE22" s="188"/>
      <c r="AF22" s="186" t="s">
        <v>161</v>
      </c>
      <c r="AG22" s="189"/>
    </row>
    <row r="23" spans="1:33" s="1" customFormat="1" ht="12" customHeight="1" x14ac:dyDescent="0.2">
      <c r="A23" s="310"/>
      <c r="B23" s="311"/>
      <c r="C23" s="312"/>
      <c r="D23" s="63">
        <f t="shared" si="0"/>
        <v>10</v>
      </c>
      <c r="E23" s="178" t="s">
        <v>23</v>
      </c>
      <c r="F23" s="179"/>
      <c r="G23" s="179"/>
      <c r="H23" s="179"/>
      <c r="I23" s="179"/>
      <c r="J23" s="179"/>
      <c r="K23" s="179"/>
      <c r="L23" s="179"/>
      <c r="M23" s="179"/>
      <c r="N23" s="221"/>
      <c r="O23" s="64" t="s">
        <v>16</v>
      </c>
      <c r="P23" s="186" t="s">
        <v>182</v>
      </c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8"/>
      <c r="AF23" s="186" t="s">
        <v>159</v>
      </c>
      <c r="AG23" s="187"/>
    </row>
    <row r="24" spans="1:33" s="1" customFormat="1" ht="12" customHeight="1" x14ac:dyDescent="0.2">
      <c r="A24" s="310"/>
      <c r="B24" s="311"/>
      <c r="C24" s="312"/>
      <c r="D24" s="63">
        <f t="shared" si="0"/>
        <v>11</v>
      </c>
      <c r="E24" s="178" t="s">
        <v>24</v>
      </c>
      <c r="F24" s="179"/>
      <c r="G24" s="179"/>
      <c r="H24" s="179"/>
      <c r="I24" s="179"/>
      <c r="J24" s="179"/>
      <c r="K24" s="179"/>
      <c r="L24" s="179"/>
      <c r="M24" s="179"/>
      <c r="N24" s="221"/>
      <c r="O24" s="64" t="s">
        <v>16</v>
      </c>
      <c r="P24" s="186" t="s">
        <v>181</v>
      </c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8"/>
      <c r="AF24" s="186" t="s">
        <v>161</v>
      </c>
      <c r="AG24" s="189"/>
    </row>
    <row r="25" spans="1:33" s="1" customFormat="1" ht="12" customHeight="1" x14ac:dyDescent="0.2">
      <c r="A25" s="310"/>
      <c r="B25" s="311"/>
      <c r="C25" s="312"/>
      <c r="D25" s="63">
        <f t="shared" si="0"/>
        <v>12</v>
      </c>
      <c r="E25" s="178" t="s">
        <v>25</v>
      </c>
      <c r="F25" s="179"/>
      <c r="G25" s="179"/>
      <c r="H25" s="179"/>
      <c r="I25" s="179"/>
      <c r="J25" s="179"/>
      <c r="K25" s="179"/>
      <c r="L25" s="179"/>
      <c r="M25" s="179"/>
      <c r="N25" s="221"/>
      <c r="O25" s="64" t="s">
        <v>16</v>
      </c>
      <c r="P25" s="186" t="s">
        <v>79</v>
      </c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8"/>
      <c r="AF25" s="186"/>
      <c r="AG25" s="189"/>
    </row>
    <row r="26" spans="1:33" s="1" customFormat="1" ht="12" customHeight="1" x14ac:dyDescent="0.2">
      <c r="A26" s="310"/>
      <c r="B26" s="311"/>
      <c r="C26" s="312"/>
      <c r="D26" s="63">
        <f t="shared" si="0"/>
        <v>13</v>
      </c>
      <c r="E26" s="178" t="s">
        <v>26</v>
      </c>
      <c r="F26" s="179"/>
      <c r="G26" s="179"/>
      <c r="H26" s="179"/>
      <c r="I26" s="179"/>
      <c r="J26" s="179"/>
      <c r="K26" s="179"/>
      <c r="L26" s="179"/>
      <c r="M26" s="179"/>
      <c r="N26" s="221"/>
      <c r="O26" s="64" t="s">
        <v>16</v>
      </c>
      <c r="P26" s="186" t="s">
        <v>79</v>
      </c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8"/>
      <c r="AF26" s="186"/>
      <c r="AG26" s="189"/>
    </row>
    <row r="27" spans="1:33" s="1" customFormat="1" ht="12" customHeight="1" x14ac:dyDescent="0.2">
      <c r="A27" s="310"/>
      <c r="B27" s="311"/>
      <c r="C27" s="312"/>
      <c r="D27" s="63">
        <f t="shared" si="0"/>
        <v>14</v>
      </c>
      <c r="E27" s="229" t="s">
        <v>27</v>
      </c>
      <c r="F27" s="230"/>
      <c r="G27" s="230"/>
      <c r="H27" s="230"/>
      <c r="I27" s="230"/>
      <c r="J27" s="230"/>
      <c r="K27" s="230"/>
      <c r="L27" s="230"/>
      <c r="M27" s="230"/>
      <c r="N27" s="231"/>
      <c r="O27" s="64" t="s">
        <v>16</v>
      </c>
      <c r="P27" s="186" t="s">
        <v>186</v>
      </c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8"/>
      <c r="AF27" s="186" t="s">
        <v>164</v>
      </c>
      <c r="AG27" s="189"/>
    </row>
    <row r="28" spans="1:33" s="1" customFormat="1" ht="12" customHeight="1" x14ac:dyDescent="0.2">
      <c r="A28" s="310"/>
      <c r="B28" s="311"/>
      <c r="C28" s="312"/>
      <c r="D28" s="63">
        <f t="shared" si="0"/>
        <v>15</v>
      </c>
      <c r="E28" s="178" t="s">
        <v>28</v>
      </c>
      <c r="F28" s="179"/>
      <c r="G28" s="179"/>
      <c r="H28" s="179"/>
      <c r="I28" s="179"/>
      <c r="J28" s="179"/>
      <c r="K28" s="179"/>
      <c r="L28" s="179"/>
      <c r="M28" s="179"/>
      <c r="N28" s="179"/>
      <c r="O28" s="221"/>
      <c r="P28" s="186" t="s">
        <v>178</v>
      </c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9"/>
    </row>
    <row r="29" spans="1:33" s="1" customFormat="1" ht="12" customHeight="1" x14ac:dyDescent="0.2">
      <c r="A29" s="310"/>
      <c r="B29" s="311"/>
      <c r="C29" s="312"/>
      <c r="D29" s="63">
        <f t="shared" si="0"/>
        <v>16</v>
      </c>
      <c r="E29" s="178" t="s">
        <v>29</v>
      </c>
      <c r="F29" s="179"/>
      <c r="G29" s="179"/>
      <c r="H29" s="179"/>
      <c r="I29" s="221"/>
      <c r="J29" s="178" t="s">
        <v>30</v>
      </c>
      <c r="K29" s="179"/>
      <c r="L29" s="179"/>
      <c r="M29" s="179"/>
      <c r="N29" s="179"/>
      <c r="O29" s="221"/>
      <c r="P29" s="186" t="s">
        <v>184</v>
      </c>
      <c r="Q29" s="187"/>
      <c r="R29" s="187"/>
      <c r="S29" s="187"/>
      <c r="T29" s="187"/>
      <c r="U29" s="187"/>
      <c r="V29" s="187"/>
      <c r="W29" s="187"/>
      <c r="X29" s="188"/>
      <c r="Y29" s="186" t="s">
        <v>176</v>
      </c>
      <c r="Z29" s="187"/>
      <c r="AA29" s="187"/>
      <c r="AB29" s="187"/>
      <c r="AC29" s="187"/>
      <c r="AD29" s="187"/>
      <c r="AE29" s="187"/>
      <c r="AF29" s="187"/>
      <c r="AG29" s="189"/>
    </row>
    <row r="30" spans="1:33" s="1" customFormat="1" ht="12" customHeight="1" x14ac:dyDescent="0.2">
      <c r="A30" s="310"/>
      <c r="B30" s="311"/>
      <c r="C30" s="312"/>
      <c r="D30" s="63">
        <f t="shared" si="0"/>
        <v>17</v>
      </c>
      <c r="E30" s="178" t="s">
        <v>31</v>
      </c>
      <c r="F30" s="179"/>
      <c r="G30" s="179"/>
      <c r="H30" s="179"/>
      <c r="I30" s="179"/>
      <c r="J30" s="179"/>
      <c r="K30" s="179"/>
      <c r="L30" s="179"/>
      <c r="M30" s="179"/>
      <c r="N30" s="221"/>
      <c r="O30" s="64" t="s">
        <v>16</v>
      </c>
      <c r="P30" s="186" t="s">
        <v>230</v>
      </c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8"/>
      <c r="AF30" s="186" t="s">
        <v>227</v>
      </c>
      <c r="AG30" s="189"/>
    </row>
    <row r="31" spans="1:33" s="1" customFormat="1" ht="12" customHeight="1" x14ac:dyDescent="0.2">
      <c r="A31" s="310"/>
      <c r="B31" s="311"/>
      <c r="C31" s="312"/>
      <c r="D31" s="63">
        <f t="shared" si="0"/>
        <v>18</v>
      </c>
      <c r="E31" s="178" t="s">
        <v>81</v>
      </c>
      <c r="F31" s="179"/>
      <c r="G31" s="179"/>
      <c r="H31" s="179"/>
      <c r="I31" s="221"/>
      <c r="J31" s="65" t="s">
        <v>32</v>
      </c>
      <c r="K31" s="65"/>
      <c r="L31" s="65"/>
      <c r="M31" s="65"/>
      <c r="N31" s="65"/>
      <c r="O31" s="64" t="s">
        <v>16</v>
      </c>
      <c r="P31" s="186" t="s">
        <v>205</v>
      </c>
      <c r="Q31" s="187"/>
      <c r="R31" s="187"/>
      <c r="S31" s="187"/>
      <c r="T31" s="187"/>
      <c r="U31" s="187"/>
      <c r="V31" s="187"/>
      <c r="W31" s="187"/>
      <c r="X31" s="188"/>
      <c r="Y31" s="186" t="s">
        <v>185</v>
      </c>
      <c r="Z31" s="187"/>
      <c r="AA31" s="187"/>
      <c r="AB31" s="187"/>
      <c r="AC31" s="187"/>
      <c r="AD31" s="187"/>
      <c r="AE31" s="188"/>
      <c r="AF31" s="186"/>
      <c r="AG31" s="189"/>
    </row>
    <row r="32" spans="1:33" s="1" customFormat="1" ht="12" customHeight="1" x14ac:dyDescent="0.2">
      <c r="A32" s="310"/>
      <c r="B32" s="311"/>
      <c r="C32" s="312"/>
      <c r="D32" s="63">
        <f t="shared" si="0"/>
        <v>19</v>
      </c>
      <c r="E32" s="178" t="s">
        <v>82</v>
      </c>
      <c r="F32" s="179"/>
      <c r="G32" s="179"/>
      <c r="H32" s="179"/>
      <c r="I32" s="221"/>
      <c r="J32" s="178" t="s">
        <v>83</v>
      </c>
      <c r="K32" s="179"/>
      <c r="L32" s="179"/>
      <c r="M32" s="179"/>
      <c r="N32" s="179"/>
      <c r="O32" s="221"/>
      <c r="P32" s="186" t="s">
        <v>204</v>
      </c>
      <c r="Q32" s="187"/>
      <c r="R32" s="187"/>
      <c r="S32" s="187"/>
      <c r="T32" s="187"/>
      <c r="U32" s="187"/>
      <c r="V32" s="187"/>
      <c r="W32" s="187"/>
      <c r="X32" s="188"/>
      <c r="Y32" s="186" t="s">
        <v>205</v>
      </c>
      <c r="Z32" s="187"/>
      <c r="AA32" s="187"/>
      <c r="AB32" s="187"/>
      <c r="AC32" s="187"/>
      <c r="AD32" s="187"/>
      <c r="AE32" s="187"/>
      <c r="AF32" s="187"/>
      <c r="AG32" s="189"/>
    </row>
    <row r="33" spans="1:35" s="1" customFormat="1" ht="12" customHeight="1" x14ac:dyDescent="0.2">
      <c r="A33" s="310"/>
      <c r="B33" s="311"/>
      <c r="C33" s="312"/>
      <c r="D33" s="63">
        <f t="shared" si="0"/>
        <v>20</v>
      </c>
      <c r="E33" s="178" t="s">
        <v>84</v>
      </c>
      <c r="F33" s="179"/>
      <c r="G33" s="179"/>
      <c r="H33" s="179"/>
      <c r="I33" s="179"/>
      <c r="J33" s="179"/>
      <c r="K33" s="179"/>
      <c r="L33" s="179"/>
      <c r="M33" s="179"/>
      <c r="N33" s="179"/>
      <c r="O33" s="221"/>
      <c r="P33" s="186" t="s">
        <v>204</v>
      </c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9"/>
    </row>
    <row r="34" spans="1:35" s="1" customFormat="1" ht="12" customHeight="1" thickBot="1" x14ac:dyDescent="0.25">
      <c r="A34" s="313"/>
      <c r="B34" s="314"/>
      <c r="C34" s="315"/>
      <c r="D34" s="69">
        <f t="shared" si="0"/>
        <v>21</v>
      </c>
      <c r="E34" s="190" t="s">
        <v>91</v>
      </c>
      <c r="F34" s="191"/>
      <c r="G34" s="191"/>
      <c r="H34" s="191"/>
      <c r="I34" s="191"/>
      <c r="J34" s="191"/>
      <c r="K34" s="191"/>
      <c r="L34" s="191"/>
      <c r="M34" s="191"/>
      <c r="N34" s="191"/>
      <c r="O34" s="70" t="s">
        <v>16</v>
      </c>
      <c r="P34" s="193" t="s">
        <v>183</v>
      </c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263"/>
      <c r="AF34" s="193"/>
      <c r="AG34" s="195"/>
    </row>
    <row r="35" spans="1:35" s="1" customFormat="1" ht="12" customHeight="1" x14ac:dyDescent="0.2">
      <c r="A35" s="237" t="s">
        <v>33</v>
      </c>
      <c r="B35" s="238"/>
      <c r="C35" s="238"/>
      <c r="D35" s="58">
        <f t="shared" si="0"/>
        <v>22</v>
      </c>
      <c r="E35" s="358" t="s">
        <v>34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60"/>
      <c r="P35" s="361" t="s">
        <v>77</v>
      </c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3"/>
    </row>
    <row r="36" spans="1:35" s="1" customFormat="1" ht="12" customHeight="1" x14ac:dyDescent="0.2">
      <c r="A36" s="237"/>
      <c r="B36" s="238"/>
      <c r="C36" s="238"/>
      <c r="D36" s="62">
        <f t="shared" si="0"/>
        <v>23</v>
      </c>
      <c r="E36" s="178" t="s">
        <v>35</v>
      </c>
      <c r="F36" s="179"/>
      <c r="G36" s="179"/>
      <c r="H36" s="179"/>
      <c r="I36" s="179"/>
      <c r="J36" s="179"/>
      <c r="K36" s="179"/>
      <c r="L36" s="179"/>
      <c r="M36" s="179"/>
      <c r="N36" s="179"/>
      <c r="O36" s="221"/>
      <c r="P36" s="186" t="s">
        <v>188</v>
      </c>
      <c r="Q36" s="187"/>
      <c r="R36" s="187"/>
      <c r="S36" s="187"/>
      <c r="T36" s="187"/>
      <c r="U36" s="187"/>
      <c r="V36" s="187"/>
      <c r="W36" s="187"/>
      <c r="X36" s="188"/>
      <c r="Y36" s="186" t="s">
        <v>187</v>
      </c>
      <c r="Z36" s="187"/>
      <c r="AA36" s="187"/>
      <c r="AB36" s="187"/>
      <c r="AC36" s="187"/>
      <c r="AD36" s="187"/>
      <c r="AE36" s="187"/>
      <c r="AF36" s="187"/>
      <c r="AG36" s="189"/>
      <c r="AH36" s="234"/>
      <c r="AI36" s="235"/>
    </row>
    <row r="37" spans="1:35" s="1" customFormat="1" ht="12" customHeight="1" thickBot="1" x14ac:dyDescent="0.25">
      <c r="A37" s="239"/>
      <c r="B37" s="240"/>
      <c r="C37" s="240"/>
      <c r="D37" s="67">
        <f t="shared" si="0"/>
        <v>24</v>
      </c>
      <c r="E37" s="190" t="s">
        <v>36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2"/>
      <c r="P37" s="193" t="s">
        <v>40</v>
      </c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5"/>
    </row>
    <row r="38" spans="1:35" s="1" customFormat="1" ht="12" customHeight="1" x14ac:dyDescent="0.2">
      <c r="A38" s="237" t="s">
        <v>37</v>
      </c>
      <c r="B38" s="238"/>
      <c r="C38" s="238"/>
      <c r="D38" s="58">
        <f t="shared" si="0"/>
        <v>25</v>
      </c>
      <c r="E38" s="358" t="s">
        <v>52</v>
      </c>
      <c r="F38" s="359"/>
      <c r="G38" s="359"/>
      <c r="H38" s="359"/>
      <c r="I38" s="359"/>
      <c r="J38" s="359"/>
      <c r="K38" s="359"/>
      <c r="L38" s="359"/>
      <c r="M38" s="359"/>
      <c r="N38" s="359"/>
      <c r="O38" s="360"/>
      <c r="P38" s="361" t="s">
        <v>53</v>
      </c>
      <c r="Q38" s="362"/>
      <c r="R38" s="362"/>
      <c r="S38" s="362"/>
      <c r="T38" s="362"/>
      <c r="U38" s="362"/>
      <c r="V38" s="362"/>
      <c r="W38" s="362"/>
      <c r="X38" s="364"/>
      <c r="Y38" s="361" t="s">
        <v>54</v>
      </c>
      <c r="Z38" s="362"/>
      <c r="AA38" s="362"/>
      <c r="AB38" s="362"/>
      <c r="AC38" s="362"/>
      <c r="AD38" s="362"/>
      <c r="AE38" s="362"/>
      <c r="AF38" s="362"/>
      <c r="AG38" s="363"/>
    </row>
    <row r="39" spans="1:35" s="1" customFormat="1" ht="12" customHeight="1" x14ac:dyDescent="0.2">
      <c r="A39" s="237"/>
      <c r="B39" s="238"/>
      <c r="C39" s="238"/>
      <c r="D39" s="62">
        <f t="shared" si="0"/>
        <v>26</v>
      </c>
      <c r="E39" s="178" t="s">
        <v>38</v>
      </c>
      <c r="F39" s="179"/>
      <c r="G39" s="179"/>
      <c r="H39" s="179"/>
      <c r="I39" s="179"/>
      <c r="J39" s="179"/>
      <c r="K39" s="179"/>
      <c r="L39" s="179"/>
      <c r="M39" s="179"/>
      <c r="N39" s="221"/>
      <c r="O39" s="61" t="s">
        <v>16</v>
      </c>
      <c r="P39" s="186" t="s">
        <v>249</v>
      </c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8"/>
      <c r="AF39" s="186" t="s">
        <v>55</v>
      </c>
      <c r="AG39" s="189"/>
    </row>
    <row r="40" spans="1:35" s="1" customFormat="1" ht="12" customHeight="1" x14ac:dyDescent="0.2">
      <c r="A40" s="237"/>
      <c r="B40" s="238"/>
      <c r="C40" s="238"/>
      <c r="D40" s="62">
        <f t="shared" si="0"/>
        <v>27</v>
      </c>
      <c r="E40" s="178" t="s">
        <v>39</v>
      </c>
      <c r="F40" s="179"/>
      <c r="G40" s="179"/>
      <c r="H40" s="179"/>
      <c r="I40" s="179"/>
      <c r="J40" s="179"/>
      <c r="K40" s="179"/>
      <c r="L40" s="179"/>
      <c r="M40" s="179"/>
      <c r="N40" s="179"/>
      <c r="O40" s="221"/>
      <c r="P40" s="186" t="s">
        <v>88</v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9"/>
    </row>
    <row r="41" spans="1:35" s="1" customFormat="1" ht="12" customHeight="1" thickBot="1" x14ac:dyDescent="0.25">
      <c r="A41" s="239"/>
      <c r="B41" s="240"/>
      <c r="C41" s="240"/>
      <c r="D41" s="67">
        <f t="shared" si="0"/>
        <v>28</v>
      </c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2"/>
      <c r="P41" s="193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5"/>
    </row>
    <row r="42" spans="1:35" s="1" customFormat="1" ht="12" customHeight="1" x14ac:dyDescent="0.2">
      <c r="A42" s="237" t="s">
        <v>56</v>
      </c>
      <c r="B42" s="212"/>
      <c r="C42" s="212"/>
      <c r="D42" s="58">
        <f>D41+1</f>
        <v>29</v>
      </c>
      <c r="E42" s="358" t="s">
        <v>57</v>
      </c>
      <c r="F42" s="359"/>
      <c r="G42" s="359"/>
      <c r="H42" s="359"/>
      <c r="I42" s="359"/>
      <c r="J42" s="359"/>
      <c r="K42" s="359"/>
      <c r="L42" s="359"/>
      <c r="M42" s="359"/>
      <c r="N42" s="359"/>
      <c r="O42" s="360"/>
      <c r="P42" s="361" t="s">
        <v>191</v>
      </c>
      <c r="Q42" s="362"/>
      <c r="R42" s="362"/>
      <c r="S42" s="362"/>
      <c r="T42" s="362"/>
      <c r="U42" s="362"/>
      <c r="V42" s="362"/>
      <c r="W42" s="362"/>
      <c r="X42" s="364"/>
      <c r="Y42" s="361" t="s">
        <v>75</v>
      </c>
      <c r="Z42" s="362"/>
      <c r="AA42" s="362"/>
      <c r="AB42" s="362"/>
      <c r="AC42" s="362"/>
      <c r="AD42" s="362"/>
      <c r="AE42" s="362"/>
      <c r="AF42" s="362"/>
      <c r="AG42" s="363"/>
    </row>
    <row r="43" spans="1:35" s="1" customFormat="1" ht="12" customHeight="1" x14ac:dyDescent="0.2">
      <c r="A43" s="211"/>
      <c r="B43" s="212"/>
      <c r="C43" s="212"/>
      <c r="D43" s="62">
        <f t="shared" si="0"/>
        <v>30</v>
      </c>
      <c r="E43" s="178" t="s">
        <v>58</v>
      </c>
      <c r="F43" s="179"/>
      <c r="G43" s="179"/>
      <c r="H43" s="179"/>
      <c r="I43" s="179"/>
      <c r="J43" s="179"/>
      <c r="K43" s="179"/>
      <c r="L43" s="179"/>
      <c r="M43" s="179"/>
      <c r="N43" s="179"/>
      <c r="O43" s="221"/>
      <c r="P43" s="186" t="s">
        <v>225</v>
      </c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9"/>
    </row>
    <row r="44" spans="1:35" s="1" customFormat="1" ht="12" customHeight="1" x14ac:dyDescent="0.2">
      <c r="A44" s="211"/>
      <c r="B44" s="212"/>
      <c r="C44" s="212"/>
      <c r="D44" s="62">
        <f t="shared" si="0"/>
        <v>31</v>
      </c>
      <c r="E44" s="178" t="s">
        <v>59</v>
      </c>
      <c r="F44" s="179"/>
      <c r="G44" s="179"/>
      <c r="H44" s="179"/>
      <c r="I44" s="179"/>
      <c r="J44" s="179"/>
      <c r="K44" s="179"/>
      <c r="L44" s="179"/>
      <c r="M44" s="179"/>
      <c r="N44" s="179"/>
      <c r="O44" s="221"/>
      <c r="P44" s="186" t="s">
        <v>224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9"/>
    </row>
    <row r="45" spans="1:35" s="1" customFormat="1" ht="12" customHeight="1" x14ac:dyDescent="0.2">
      <c r="A45" s="211"/>
      <c r="B45" s="212"/>
      <c r="C45" s="212"/>
      <c r="D45" s="62">
        <f t="shared" si="0"/>
        <v>32</v>
      </c>
      <c r="E45" s="178" t="s">
        <v>34</v>
      </c>
      <c r="F45" s="179"/>
      <c r="G45" s="179"/>
      <c r="H45" s="179"/>
      <c r="I45" s="179"/>
      <c r="J45" s="179"/>
      <c r="K45" s="179"/>
      <c r="L45" s="179"/>
      <c r="M45" s="179"/>
      <c r="N45" s="179"/>
      <c r="O45" s="221"/>
      <c r="P45" s="186" t="s">
        <v>196</v>
      </c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9"/>
    </row>
    <row r="46" spans="1:35" s="1" customFormat="1" ht="12" customHeight="1" x14ac:dyDescent="0.2">
      <c r="A46" s="211"/>
      <c r="B46" s="212"/>
      <c r="C46" s="212"/>
      <c r="D46" s="62">
        <f t="shared" si="0"/>
        <v>33</v>
      </c>
      <c r="E46" s="178" t="s">
        <v>60</v>
      </c>
      <c r="F46" s="179"/>
      <c r="G46" s="179"/>
      <c r="H46" s="179"/>
      <c r="I46" s="179"/>
      <c r="J46" s="179"/>
      <c r="K46" s="179"/>
      <c r="L46" s="179"/>
      <c r="M46" s="179"/>
      <c r="N46" s="179"/>
      <c r="O46" s="221"/>
      <c r="P46" s="186" t="s">
        <v>94</v>
      </c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9"/>
    </row>
    <row r="47" spans="1:35" s="1" customFormat="1" ht="12" customHeight="1" x14ac:dyDescent="0.2">
      <c r="A47" s="211"/>
      <c r="B47" s="212"/>
      <c r="C47" s="212"/>
      <c r="D47" s="62">
        <f t="shared" si="0"/>
        <v>34</v>
      </c>
      <c r="E47" s="178" t="s">
        <v>61</v>
      </c>
      <c r="F47" s="179"/>
      <c r="G47" s="179"/>
      <c r="H47" s="179"/>
      <c r="I47" s="179"/>
      <c r="J47" s="179"/>
      <c r="K47" s="179"/>
      <c r="L47" s="179"/>
      <c r="M47" s="179"/>
      <c r="N47" s="179"/>
      <c r="O47" s="221"/>
      <c r="P47" s="186" t="s">
        <v>40</v>
      </c>
      <c r="Q47" s="187"/>
      <c r="R47" s="187"/>
      <c r="S47" s="187"/>
      <c r="T47" s="187"/>
      <c r="U47" s="187"/>
      <c r="V47" s="187"/>
      <c r="W47" s="187"/>
      <c r="X47" s="188"/>
      <c r="Y47" s="186" t="s">
        <v>40</v>
      </c>
      <c r="Z47" s="187"/>
      <c r="AA47" s="187"/>
      <c r="AB47" s="187"/>
      <c r="AC47" s="187"/>
      <c r="AD47" s="187"/>
      <c r="AE47" s="187"/>
      <c r="AF47" s="187"/>
      <c r="AG47" s="189"/>
    </row>
    <row r="48" spans="1:35" s="1" customFormat="1" ht="12" customHeight="1" x14ac:dyDescent="0.2">
      <c r="A48" s="211"/>
      <c r="B48" s="212"/>
      <c r="C48" s="212"/>
      <c r="D48" s="62">
        <f t="shared" si="0"/>
        <v>35</v>
      </c>
      <c r="E48" s="178" t="s">
        <v>62</v>
      </c>
      <c r="F48" s="179"/>
      <c r="G48" s="179"/>
      <c r="H48" s="179"/>
      <c r="I48" s="179"/>
      <c r="J48" s="179"/>
      <c r="K48" s="179"/>
      <c r="L48" s="179"/>
      <c r="M48" s="179"/>
      <c r="N48" s="179"/>
      <c r="O48" s="221"/>
      <c r="P48" s="186" t="s">
        <v>202</v>
      </c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9"/>
    </row>
    <row r="49" spans="1:36" s="1" customFormat="1" ht="15" customHeight="1" x14ac:dyDescent="0.2">
      <c r="A49" s="211"/>
      <c r="B49" s="212"/>
      <c r="C49" s="212"/>
      <c r="D49" s="62">
        <f t="shared" si="0"/>
        <v>36</v>
      </c>
      <c r="E49" s="178" t="s">
        <v>80</v>
      </c>
      <c r="F49" s="179"/>
      <c r="G49" s="179"/>
      <c r="H49" s="179"/>
      <c r="I49" s="179"/>
      <c r="J49" s="179"/>
      <c r="K49" s="179"/>
      <c r="L49" s="179"/>
      <c r="M49" s="179"/>
      <c r="N49" s="221"/>
      <c r="O49" s="61" t="s">
        <v>16</v>
      </c>
      <c r="P49" s="186" t="s">
        <v>189</v>
      </c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8"/>
      <c r="AF49" s="186" t="s">
        <v>41</v>
      </c>
      <c r="AG49" s="189"/>
    </row>
    <row r="50" spans="1:36" s="1" customFormat="1" ht="15" customHeight="1" thickBot="1" x14ac:dyDescent="0.25">
      <c r="A50" s="213"/>
      <c r="B50" s="214"/>
      <c r="C50" s="214"/>
      <c r="D50" s="67">
        <f t="shared" si="0"/>
        <v>37</v>
      </c>
      <c r="E50" s="190" t="s">
        <v>63</v>
      </c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193" t="s">
        <v>217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</row>
    <row r="51" spans="1:36" s="1" customFormat="1" ht="12" customHeight="1" x14ac:dyDescent="0.2">
      <c r="A51" s="237" t="s">
        <v>64</v>
      </c>
      <c r="B51" s="212"/>
      <c r="C51" s="212"/>
      <c r="D51" s="58">
        <f t="shared" si="0"/>
        <v>38</v>
      </c>
      <c r="E51" s="358" t="s">
        <v>65</v>
      </c>
      <c r="F51" s="359"/>
      <c r="G51" s="359"/>
      <c r="H51" s="359"/>
      <c r="I51" s="359"/>
      <c r="J51" s="359"/>
      <c r="K51" s="359"/>
      <c r="L51" s="359"/>
      <c r="M51" s="359"/>
      <c r="N51" s="359"/>
      <c r="O51" s="360"/>
      <c r="P51" s="361" t="s">
        <v>236</v>
      </c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3"/>
    </row>
    <row r="52" spans="1:36" s="1" customFormat="1" ht="12" customHeight="1" x14ac:dyDescent="0.2">
      <c r="A52" s="211"/>
      <c r="B52" s="212"/>
      <c r="C52" s="212"/>
      <c r="D52" s="62">
        <f t="shared" si="0"/>
        <v>39</v>
      </c>
      <c r="E52" s="178" t="s">
        <v>42</v>
      </c>
      <c r="F52" s="179"/>
      <c r="G52" s="179"/>
      <c r="H52" s="179"/>
      <c r="I52" s="179"/>
      <c r="J52" s="179"/>
      <c r="K52" s="179"/>
      <c r="L52" s="179"/>
      <c r="M52" s="179"/>
      <c r="N52" s="179"/>
      <c r="O52" s="221"/>
      <c r="P52" s="186" t="s">
        <v>191</v>
      </c>
      <c r="Q52" s="187"/>
      <c r="R52" s="187"/>
      <c r="S52" s="187"/>
      <c r="T52" s="187"/>
      <c r="U52" s="187"/>
      <c r="V52" s="187"/>
      <c r="W52" s="187"/>
      <c r="X52" s="188"/>
      <c r="Y52" s="186" t="s">
        <v>76</v>
      </c>
      <c r="Z52" s="187"/>
      <c r="AA52" s="187"/>
      <c r="AB52" s="187"/>
      <c r="AC52" s="187"/>
      <c r="AD52" s="187"/>
      <c r="AE52" s="187"/>
      <c r="AF52" s="187"/>
      <c r="AG52" s="189"/>
    </row>
    <row r="53" spans="1:36" s="1" customFormat="1" ht="12" customHeight="1" x14ac:dyDescent="0.2">
      <c r="A53" s="211"/>
      <c r="B53" s="212"/>
      <c r="C53" s="212"/>
      <c r="D53" s="62">
        <f t="shared" si="0"/>
        <v>40</v>
      </c>
      <c r="E53" s="178" t="s">
        <v>43</v>
      </c>
      <c r="F53" s="179"/>
      <c r="G53" s="179"/>
      <c r="H53" s="179"/>
      <c r="I53" s="179"/>
      <c r="J53" s="179"/>
      <c r="K53" s="179"/>
      <c r="L53" s="179"/>
      <c r="M53" s="179"/>
      <c r="N53" s="179"/>
      <c r="O53" s="221"/>
      <c r="P53" s="186" t="s">
        <v>66</v>
      </c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9"/>
      <c r="AI53" s="2"/>
      <c r="AJ53" s="2"/>
    </row>
    <row r="54" spans="1:36" s="1" customFormat="1" ht="12" customHeight="1" x14ac:dyDescent="0.2">
      <c r="A54" s="211"/>
      <c r="B54" s="212"/>
      <c r="C54" s="212"/>
      <c r="D54" s="62">
        <f t="shared" si="0"/>
        <v>41</v>
      </c>
      <c r="E54" s="178" t="s">
        <v>44</v>
      </c>
      <c r="F54" s="179"/>
      <c r="G54" s="179"/>
      <c r="H54" s="179"/>
      <c r="I54" s="179"/>
      <c r="J54" s="179"/>
      <c r="K54" s="179"/>
      <c r="L54" s="179"/>
      <c r="M54" s="179"/>
      <c r="N54" s="179"/>
      <c r="O54" s="221"/>
      <c r="P54" s="186" t="s">
        <v>197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9"/>
      <c r="AI54" s="2"/>
    </row>
    <row r="55" spans="1:36" s="1" customFormat="1" ht="12" customHeight="1" x14ac:dyDescent="0.2">
      <c r="A55" s="211"/>
      <c r="B55" s="212"/>
      <c r="C55" s="212"/>
      <c r="D55" s="62">
        <f t="shared" si="0"/>
        <v>42</v>
      </c>
      <c r="E55" s="178" t="s">
        <v>92</v>
      </c>
      <c r="F55" s="179"/>
      <c r="G55" s="179"/>
      <c r="H55" s="179"/>
      <c r="I55" s="179"/>
      <c r="J55" s="179"/>
      <c r="K55" s="179"/>
      <c r="L55" s="179"/>
      <c r="M55" s="179"/>
      <c r="N55" s="179"/>
      <c r="O55" s="221"/>
      <c r="P55" s="186" t="s">
        <v>239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9"/>
    </row>
    <row r="56" spans="1:36" s="4" customFormat="1" ht="26.25" customHeight="1" x14ac:dyDescent="0.2">
      <c r="A56" s="211"/>
      <c r="B56" s="212"/>
      <c r="C56" s="212"/>
      <c r="D56" s="59">
        <f t="shared" si="0"/>
        <v>43</v>
      </c>
      <c r="E56" s="229" t="s">
        <v>67</v>
      </c>
      <c r="F56" s="230"/>
      <c r="G56" s="230"/>
      <c r="H56" s="230"/>
      <c r="I56" s="230"/>
      <c r="J56" s="230"/>
      <c r="K56" s="230"/>
      <c r="L56" s="230"/>
      <c r="M56" s="230"/>
      <c r="N56" s="230"/>
      <c r="O56" s="231"/>
      <c r="P56" s="223" t="s">
        <v>240</v>
      </c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3"/>
    </row>
    <row r="57" spans="1:36" s="1" customFormat="1" ht="12" customHeight="1" x14ac:dyDescent="0.2">
      <c r="A57" s="211"/>
      <c r="B57" s="212"/>
      <c r="C57" s="212"/>
      <c r="D57" s="62">
        <f t="shared" si="0"/>
        <v>44</v>
      </c>
      <c r="E57" s="178" t="s">
        <v>68</v>
      </c>
      <c r="F57" s="179"/>
      <c r="G57" s="179"/>
      <c r="H57" s="179"/>
      <c r="I57" s="179"/>
      <c r="J57" s="179"/>
      <c r="K57" s="179"/>
      <c r="L57" s="179"/>
      <c r="M57" s="179"/>
      <c r="N57" s="179"/>
      <c r="O57" s="221"/>
      <c r="P57" s="186" t="s">
        <v>241</v>
      </c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9"/>
    </row>
    <row r="58" spans="1:36" s="1" customFormat="1" ht="12" customHeight="1" x14ac:dyDescent="0.2">
      <c r="A58" s="211"/>
      <c r="B58" s="212"/>
      <c r="C58" s="212"/>
      <c r="D58" s="62">
        <f t="shared" si="0"/>
        <v>45</v>
      </c>
      <c r="E58" s="222" t="s">
        <v>69</v>
      </c>
      <c r="F58" s="222"/>
      <c r="G58" s="222"/>
      <c r="H58" s="222"/>
      <c r="I58" s="222"/>
      <c r="J58" s="222" t="s">
        <v>34</v>
      </c>
      <c r="K58" s="222"/>
      <c r="L58" s="222"/>
      <c r="M58" s="222"/>
      <c r="N58" s="222"/>
      <c r="O58" s="61" t="s">
        <v>70</v>
      </c>
      <c r="P58" s="223" t="s">
        <v>71</v>
      </c>
      <c r="Q58" s="224"/>
      <c r="R58" s="224"/>
      <c r="S58" s="224"/>
      <c r="T58" s="224"/>
      <c r="U58" s="224"/>
      <c r="V58" s="224"/>
      <c r="W58" s="224"/>
      <c r="X58" s="224"/>
      <c r="Y58" s="224"/>
      <c r="Z58" s="225"/>
      <c r="AA58" s="365" t="s">
        <v>77</v>
      </c>
      <c r="AB58" s="366"/>
      <c r="AC58" s="366"/>
      <c r="AD58" s="366"/>
      <c r="AE58" s="367"/>
      <c r="AF58" s="227" t="s">
        <v>72</v>
      </c>
      <c r="AG58" s="228"/>
    </row>
    <row r="59" spans="1:36" s="1" customFormat="1" ht="12" customHeight="1" x14ac:dyDescent="0.2">
      <c r="A59" s="211"/>
      <c r="B59" s="212"/>
      <c r="C59" s="212"/>
      <c r="D59" s="62">
        <f t="shared" si="0"/>
        <v>46</v>
      </c>
      <c r="E59" s="178" t="s">
        <v>194</v>
      </c>
      <c r="F59" s="179"/>
      <c r="G59" s="179"/>
      <c r="H59" s="179"/>
      <c r="I59" s="179"/>
      <c r="J59" s="179"/>
      <c r="K59" s="178" t="s">
        <v>195</v>
      </c>
      <c r="L59" s="179"/>
      <c r="M59" s="179"/>
      <c r="N59" s="179"/>
      <c r="O59" s="221"/>
      <c r="P59" s="186" t="s">
        <v>73</v>
      </c>
      <c r="Q59" s="187"/>
      <c r="R59" s="187"/>
      <c r="S59" s="187"/>
      <c r="T59" s="187"/>
      <c r="U59" s="187"/>
      <c r="V59" s="187"/>
      <c r="W59" s="187"/>
      <c r="X59" s="188"/>
      <c r="Y59" s="186" t="s">
        <v>253</v>
      </c>
      <c r="Z59" s="187"/>
      <c r="AA59" s="187"/>
      <c r="AB59" s="187"/>
      <c r="AC59" s="187"/>
      <c r="AD59" s="187"/>
      <c r="AE59" s="187"/>
      <c r="AF59" s="187"/>
      <c r="AG59" s="189"/>
    </row>
    <row r="60" spans="1:36" s="1" customFormat="1" ht="12" customHeight="1" thickBot="1" x14ac:dyDescent="0.25">
      <c r="A60" s="213"/>
      <c r="B60" s="214"/>
      <c r="C60" s="214"/>
      <c r="D60" s="67">
        <f t="shared" si="0"/>
        <v>47</v>
      </c>
      <c r="E60" s="190"/>
      <c r="F60" s="191"/>
      <c r="G60" s="191"/>
      <c r="H60" s="191"/>
      <c r="I60" s="191"/>
      <c r="J60" s="191"/>
      <c r="K60" s="191"/>
      <c r="L60" s="191"/>
      <c r="M60" s="191"/>
      <c r="N60" s="191"/>
      <c r="O60" s="192"/>
      <c r="P60" s="193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5"/>
    </row>
    <row r="61" spans="1:36" s="1" customFormat="1" ht="12" customHeight="1" x14ac:dyDescent="0.2">
      <c r="A61" s="237" t="s">
        <v>74</v>
      </c>
      <c r="B61" s="373"/>
      <c r="C61" s="212"/>
      <c r="D61" s="58">
        <f t="shared" si="0"/>
        <v>48</v>
      </c>
      <c r="E61" s="358" t="s">
        <v>45</v>
      </c>
      <c r="F61" s="359"/>
      <c r="G61" s="359"/>
      <c r="H61" s="359"/>
      <c r="I61" s="359"/>
      <c r="J61" s="359"/>
      <c r="K61" s="359"/>
      <c r="L61" s="359"/>
      <c r="M61" s="359"/>
      <c r="N61" s="360"/>
      <c r="O61" s="72" t="s">
        <v>16</v>
      </c>
      <c r="P61" s="361" t="s">
        <v>237</v>
      </c>
      <c r="Q61" s="362"/>
      <c r="R61" s="362"/>
      <c r="S61" s="362"/>
      <c r="T61" s="362"/>
      <c r="U61" s="362"/>
      <c r="V61" s="362"/>
      <c r="W61" s="364"/>
      <c r="X61" s="361" t="s">
        <v>238</v>
      </c>
      <c r="Y61" s="362"/>
      <c r="Z61" s="362"/>
      <c r="AA61" s="362"/>
      <c r="AB61" s="362"/>
      <c r="AC61" s="362"/>
      <c r="AD61" s="362"/>
      <c r="AE61" s="364"/>
      <c r="AF61" s="361" t="s">
        <v>78</v>
      </c>
      <c r="AG61" s="363"/>
    </row>
    <row r="62" spans="1:36" s="1" customFormat="1" ht="12" customHeight="1" x14ac:dyDescent="0.2">
      <c r="A62" s="211"/>
      <c r="B62" s="212"/>
      <c r="C62" s="212"/>
      <c r="D62" s="62">
        <f t="shared" si="0"/>
        <v>49</v>
      </c>
      <c r="E62" s="178" t="s">
        <v>46</v>
      </c>
      <c r="F62" s="179"/>
      <c r="G62" s="179"/>
      <c r="H62" s="179"/>
      <c r="I62" s="179"/>
      <c r="J62" s="179"/>
      <c r="K62" s="179"/>
      <c r="L62" s="179"/>
      <c r="M62" s="179"/>
      <c r="N62" s="179"/>
      <c r="O62" s="221"/>
      <c r="P62" s="186" t="s">
        <v>243</v>
      </c>
      <c r="Q62" s="187"/>
      <c r="R62" s="187"/>
      <c r="S62" s="187"/>
      <c r="T62" s="187"/>
      <c r="U62" s="187"/>
      <c r="V62" s="187"/>
      <c r="W62" s="187"/>
      <c r="X62" s="188"/>
      <c r="Y62" s="186" t="s">
        <v>254</v>
      </c>
      <c r="Z62" s="187"/>
      <c r="AA62" s="187"/>
      <c r="AB62" s="187"/>
      <c r="AC62" s="187"/>
      <c r="AD62" s="187"/>
      <c r="AE62" s="187"/>
      <c r="AF62" s="187"/>
      <c r="AG62" s="189"/>
    </row>
    <row r="63" spans="1:36" s="1" customFormat="1" ht="12" customHeight="1" thickBot="1" x14ac:dyDescent="0.25">
      <c r="A63" s="213"/>
      <c r="B63" s="214"/>
      <c r="C63" s="214"/>
      <c r="D63" s="67">
        <f t="shared" si="0"/>
        <v>50</v>
      </c>
      <c r="E63" s="190" t="s">
        <v>47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2"/>
      <c r="P63" s="193" t="s">
        <v>40</v>
      </c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5"/>
    </row>
    <row r="64" spans="1:36" s="1" customFormat="1" ht="12" customHeight="1" x14ac:dyDescent="0.2">
      <c r="A64" s="368" t="s">
        <v>48</v>
      </c>
      <c r="B64" s="369"/>
      <c r="C64" s="369"/>
      <c r="D64" s="58">
        <f t="shared" si="0"/>
        <v>51</v>
      </c>
      <c r="E64" s="370" t="s">
        <v>49</v>
      </c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1" t="s">
        <v>89</v>
      </c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2"/>
    </row>
    <row r="65" spans="1:33" s="1" customFormat="1" ht="12" customHeight="1" x14ac:dyDescent="0.2">
      <c r="A65" s="198"/>
      <c r="B65" s="199"/>
      <c r="C65" s="199"/>
      <c r="D65" s="62">
        <f t="shared" si="0"/>
        <v>52</v>
      </c>
      <c r="E65" s="205" t="s">
        <v>50</v>
      </c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6" t="s">
        <v>89</v>
      </c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</row>
    <row r="66" spans="1:33" s="2" customFormat="1" ht="11.85" customHeight="1" x14ac:dyDescent="0.2">
      <c r="A66" s="198"/>
      <c r="B66" s="199"/>
      <c r="C66" s="199"/>
      <c r="D66" s="62">
        <f t="shared" si="0"/>
        <v>53</v>
      </c>
      <c r="E66" s="205" t="s">
        <v>51</v>
      </c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19" t="s">
        <v>79</v>
      </c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20"/>
    </row>
    <row r="67" spans="1:33" s="2" customFormat="1" ht="12.75" customHeight="1" thickBot="1" x14ac:dyDescent="0.25">
      <c r="A67" s="200"/>
      <c r="B67" s="201"/>
      <c r="C67" s="201"/>
      <c r="D67" s="67">
        <f t="shared" si="0"/>
        <v>54</v>
      </c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2"/>
    </row>
    <row r="68" spans="1:33" s="2" customFormat="1" ht="60.75" customHeight="1" thickBot="1" x14ac:dyDescent="0.25">
      <c r="A68" s="183" t="s">
        <v>93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5"/>
    </row>
  </sheetData>
  <mergeCells count="199">
    <mergeCell ref="K59:O59"/>
    <mergeCell ref="E67:O67"/>
    <mergeCell ref="P67:AG67"/>
    <mergeCell ref="A68:AG68"/>
    <mergeCell ref="E62:O62"/>
    <mergeCell ref="P62:X62"/>
    <mergeCell ref="Y62:AG62"/>
    <mergeCell ref="E63:O63"/>
    <mergeCell ref="P63:AG63"/>
    <mergeCell ref="A64:C67"/>
    <mergeCell ref="E64:O64"/>
    <mergeCell ref="P64:AG64"/>
    <mergeCell ref="E65:O65"/>
    <mergeCell ref="P65:AG65"/>
    <mergeCell ref="E60:O60"/>
    <mergeCell ref="P60:AG60"/>
    <mergeCell ref="A61:C63"/>
    <mergeCell ref="E61:N61"/>
    <mergeCell ref="P61:W61"/>
    <mergeCell ref="X61:AE61"/>
    <mergeCell ref="AF61:AG61"/>
    <mergeCell ref="E66:O66"/>
    <mergeCell ref="P66:AG66"/>
    <mergeCell ref="A51:C60"/>
    <mergeCell ref="E51:O51"/>
    <mergeCell ref="P51:AG51"/>
    <mergeCell ref="E52:O52"/>
    <mergeCell ref="P52:X52"/>
    <mergeCell ref="Y52:AG52"/>
    <mergeCell ref="E53:O53"/>
    <mergeCell ref="P53:AG53"/>
    <mergeCell ref="E57:O57"/>
    <mergeCell ref="P57:AG57"/>
    <mergeCell ref="E58:I58"/>
    <mergeCell ref="J58:N58"/>
    <mergeCell ref="P58:Z58"/>
    <mergeCell ref="AA58:AE58"/>
    <mergeCell ref="AF58:AG58"/>
    <mergeCell ref="E54:O54"/>
    <mergeCell ref="P54:AG54"/>
    <mergeCell ref="E55:O55"/>
    <mergeCell ref="P55:AG55"/>
    <mergeCell ref="E56:O56"/>
    <mergeCell ref="P56:AG56"/>
    <mergeCell ref="P59:X59"/>
    <mergeCell ref="Y59:AG59"/>
    <mergeCell ref="E59:J59"/>
    <mergeCell ref="A42:C50"/>
    <mergeCell ref="E42:O42"/>
    <mergeCell ref="P42:X42"/>
    <mergeCell ref="Y42:AG42"/>
    <mergeCell ref="E43:O43"/>
    <mergeCell ref="P43:AG43"/>
    <mergeCell ref="E47:O47"/>
    <mergeCell ref="P47:X47"/>
    <mergeCell ref="Y47:AG47"/>
    <mergeCell ref="E48:O48"/>
    <mergeCell ref="P48:AG48"/>
    <mergeCell ref="E49:N49"/>
    <mergeCell ref="P49:AE49"/>
    <mergeCell ref="AF49:AG49"/>
    <mergeCell ref="E44:O44"/>
    <mergeCell ref="P44:AG44"/>
    <mergeCell ref="E45:O45"/>
    <mergeCell ref="P45:AG45"/>
    <mergeCell ref="E46:O46"/>
    <mergeCell ref="P46:AG46"/>
    <mergeCell ref="E50:O50"/>
    <mergeCell ref="P50:AG50"/>
    <mergeCell ref="AH36:AI36"/>
    <mergeCell ref="E37:O37"/>
    <mergeCell ref="P37:AG37"/>
    <mergeCell ref="A38:C41"/>
    <mergeCell ref="E38:O38"/>
    <mergeCell ref="P38:X38"/>
    <mergeCell ref="Y38:AG38"/>
    <mergeCell ref="E39:N39"/>
    <mergeCell ref="P39:AE39"/>
    <mergeCell ref="AF39:AG39"/>
    <mergeCell ref="E40:O40"/>
    <mergeCell ref="P40:AG40"/>
    <mergeCell ref="E41:O41"/>
    <mergeCell ref="P41:AG41"/>
    <mergeCell ref="E34:N34"/>
    <mergeCell ref="P34:AE34"/>
    <mergeCell ref="AF34:AG34"/>
    <mergeCell ref="A35:C37"/>
    <mergeCell ref="E35:O35"/>
    <mergeCell ref="P35:AG35"/>
    <mergeCell ref="E36:O36"/>
    <mergeCell ref="P36:X36"/>
    <mergeCell ref="Y36:AG36"/>
    <mergeCell ref="A18:C34"/>
    <mergeCell ref="E18:I18"/>
    <mergeCell ref="J18:O18"/>
    <mergeCell ref="P18:X18"/>
    <mergeCell ref="Y18:AG18"/>
    <mergeCell ref="D19:D20"/>
    <mergeCell ref="E32:I32"/>
    <mergeCell ref="J32:O32"/>
    <mergeCell ref="P32:X32"/>
    <mergeCell ref="Y32:AG32"/>
    <mergeCell ref="E33:O33"/>
    <mergeCell ref="P33:AG33"/>
    <mergeCell ref="E30:N30"/>
    <mergeCell ref="P30:AE30"/>
    <mergeCell ref="AF30:AG30"/>
    <mergeCell ref="E31:I31"/>
    <mergeCell ref="P31:X31"/>
    <mergeCell ref="Y31:AE31"/>
    <mergeCell ref="AF31:AG31"/>
    <mergeCell ref="E27:N27"/>
    <mergeCell ref="P27:AE27"/>
    <mergeCell ref="AF27:AG27"/>
    <mergeCell ref="E28:O28"/>
    <mergeCell ref="P28:AG28"/>
    <mergeCell ref="E29:I29"/>
    <mergeCell ref="J29:O29"/>
    <mergeCell ref="P29:X29"/>
    <mergeCell ref="Y29:AG29"/>
    <mergeCell ref="E26:N26"/>
    <mergeCell ref="P26:AE26"/>
    <mergeCell ref="AF26:AG26"/>
    <mergeCell ref="E23:N23"/>
    <mergeCell ref="P23:AE23"/>
    <mergeCell ref="AF23:AG23"/>
    <mergeCell ref="E24:N24"/>
    <mergeCell ref="P24:AE24"/>
    <mergeCell ref="AF24:AG24"/>
    <mergeCell ref="E22:G22"/>
    <mergeCell ref="H22:I22"/>
    <mergeCell ref="J22:K22"/>
    <mergeCell ref="L22:N22"/>
    <mergeCell ref="P22:T22"/>
    <mergeCell ref="U22:Z22"/>
    <mergeCell ref="AA22:AE22"/>
    <mergeCell ref="AF22:AG22"/>
    <mergeCell ref="E25:N25"/>
    <mergeCell ref="P25:AE25"/>
    <mergeCell ref="AF25:AG25"/>
    <mergeCell ref="P20:T20"/>
    <mergeCell ref="U20:Z20"/>
    <mergeCell ref="E21:G21"/>
    <mergeCell ref="H21:I21"/>
    <mergeCell ref="J21:K21"/>
    <mergeCell ref="L21:N21"/>
    <mergeCell ref="P21:T21"/>
    <mergeCell ref="U21:Z21"/>
    <mergeCell ref="AA21:AE21"/>
    <mergeCell ref="E19:N20"/>
    <mergeCell ref="P19:T19"/>
    <mergeCell ref="U19:Z19"/>
    <mergeCell ref="AA19:AG19"/>
    <mergeCell ref="AF21:AG21"/>
    <mergeCell ref="AA20:AE20"/>
    <mergeCell ref="AF20:AG20"/>
    <mergeCell ref="A12:AG12"/>
    <mergeCell ref="A13:C17"/>
    <mergeCell ref="E13:I13"/>
    <mergeCell ref="J13:O13"/>
    <mergeCell ref="P13:X13"/>
    <mergeCell ref="Y13:AG13"/>
    <mergeCell ref="E16:O16"/>
    <mergeCell ref="P16:AG16"/>
    <mergeCell ref="E17:I17"/>
    <mergeCell ref="J17:L17"/>
    <mergeCell ref="M17:O17"/>
    <mergeCell ref="P17:X17"/>
    <mergeCell ref="Y17:AB17"/>
    <mergeCell ref="AC17:AG17"/>
    <mergeCell ref="E14:I14"/>
    <mergeCell ref="J14:O14"/>
    <mergeCell ref="P14:X14"/>
    <mergeCell ref="Y14:AG14"/>
    <mergeCell ref="E15:O15"/>
    <mergeCell ref="P15:AG15"/>
    <mergeCell ref="M10:P11"/>
    <mergeCell ref="Q10:S11"/>
    <mergeCell ref="T10:T11"/>
    <mergeCell ref="U10:W11"/>
    <mergeCell ref="A1:E7"/>
    <mergeCell ref="F1:AA5"/>
    <mergeCell ref="AB1:AG7"/>
    <mergeCell ref="F6:AA7"/>
    <mergeCell ref="A8:E9"/>
    <mergeCell ref="F8:H9"/>
    <mergeCell ref="I8:L9"/>
    <mergeCell ref="M8:P9"/>
    <mergeCell ref="Q8:S9"/>
    <mergeCell ref="T8:T9"/>
    <mergeCell ref="U8:W9"/>
    <mergeCell ref="A10:E11"/>
    <mergeCell ref="F10:H11"/>
    <mergeCell ref="I10:L11"/>
    <mergeCell ref="X8:X9"/>
    <mergeCell ref="Y8:AA9"/>
    <mergeCell ref="AB8:AG11"/>
    <mergeCell ref="X10:X11"/>
    <mergeCell ref="Y10:AA11"/>
  </mergeCells>
  <printOptions horizontalCentered="1"/>
  <pageMargins left="0.5" right="0.5" top="0.25" bottom="0.25" header="0.5" footer="0.5"/>
  <pageSetup paperSize="9" scale="6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درک" ma:contentTypeID="0x01010001753AF75541E748B884E1AB26BB6F61" ma:contentTypeVersion="0" ma:contentTypeDescription="یک مدرک جدید بسازید." ma:contentTypeScope="" ma:versionID="be01f14aeadf41c1684e937282b73c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170f0496d05872badde295e82d794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3BDCE8-D157-4D8F-996E-2D496B9ED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7216DD-F865-4B16-874D-CDBB22BA4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73197B-5BF7-4AB3-BD25-82343F569D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D-FE-2101</vt:lpstr>
      <vt:lpstr>D-FE-2102</vt:lpstr>
      <vt:lpstr>D-FE-2103</vt:lpstr>
      <vt:lpstr>Cover!Print_Area</vt:lpstr>
      <vt:lpstr>'D-FE-2101'!Print_Area</vt:lpstr>
      <vt:lpstr>'D-FE-2102'!Print_Area</vt:lpstr>
      <vt:lpstr>'D-FE-2103'!Print_Area</vt:lpstr>
      <vt:lpstr>REVISION!Print_Area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Mostaghimi</dc:creator>
  <cp:lastModifiedBy>Neda Zafari</cp:lastModifiedBy>
  <cp:lastPrinted>2024-08-17T11:36:09Z</cp:lastPrinted>
  <dcterms:created xsi:type="dcterms:W3CDTF">2021-06-06T15:36:29Z</dcterms:created>
  <dcterms:modified xsi:type="dcterms:W3CDTF">2025-03-01T10:23:45Z</dcterms:modified>
</cp:coreProperties>
</file>